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Новая папка (2)\"/>
    </mc:Choice>
  </mc:AlternateContent>
  <xr:revisionPtr revIDLastSave="0" documentId="13_ncr:1_{CFEF4D93-18B6-4C2C-B7A5-FBA32BB52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B195" i="1"/>
  <c r="A195" i="1"/>
  <c r="L194" i="1"/>
  <c r="J194" i="1"/>
  <c r="I194" i="1"/>
  <c r="H194" i="1"/>
  <c r="G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8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B52" i="1"/>
  <c r="A52" i="1"/>
  <c r="L51" i="1"/>
  <c r="J51" i="1"/>
  <c r="J62" i="1" s="1"/>
  <c r="I51" i="1"/>
  <c r="I62" i="1" s="1"/>
  <c r="H51" i="1"/>
  <c r="H62" i="1" s="1"/>
  <c r="G51" i="1"/>
  <c r="G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24" i="1"/>
  <c r="G195" i="1" l="1"/>
  <c r="I24" i="1"/>
  <c r="I43" i="1"/>
  <c r="J24" i="1"/>
  <c r="J43" i="1"/>
  <c r="L62" i="1"/>
  <c r="L24" i="1"/>
  <c r="L196" i="1" s="1"/>
  <c r="L43" i="1"/>
  <c r="I176" i="1"/>
  <c r="I138" i="1"/>
  <c r="I100" i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<sst xmlns="http://schemas.openxmlformats.org/spreadsheetml/2006/main" count="363" uniqueCount="125">
  <si>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</si>
  <si>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</si>
  <si>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</si>
  <si>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</si>
  <si>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</si>
  <si>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</si>
  <si>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</si>
  <si>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</si>
  <si>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</si>
  <si>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</si>
  <si>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</si>
  <si>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</si>
  <si>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</si>
  <si>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</si>
  <si>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</si>
  <si>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</si>
  <si>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</si>
  <si>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</si>
  <si>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</si>
  <si>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</si>
  <si>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</si>
  <si>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</si>
  <si>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</si>
  <si>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</si>
  <si>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</si>
  <si>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</si>
  <si>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</si>
  <si>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</si>
  <si>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</si>
  <si>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</si>
  <si>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</si>
  <si>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</si>
  <si>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</si>
  <si>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</si>
  <si>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</si>
  <si>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</si>
  <si>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</si>
  <si>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</si>
  <si>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</si>
  <si>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сыром</t>
  </si>
  <si>
    <t>Чай с сахаром</t>
  </si>
  <si>
    <t>200/15</t>
  </si>
  <si>
    <t>Батон</t>
  </si>
  <si>
    <t>Хлеб пшеничный</t>
  </si>
  <si>
    <t>Кондитерское изделие</t>
  </si>
  <si>
    <t>печенье</t>
  </si>
  <si>
    <t>Икра кабачковая</t>
  </si>
  <si>
    <t>Свекольник со сметаной</t>
  </si>
  <si>
    <t>200/5</t>
  </si>
  <si>
    <t>Котлета рубленая мясная</t>
  </si>
  <si>
    <t xml:space="preserve">Каша рисовая рассыпчатая </t>
  </si>
  <si>
    <t>Компот из яблок</t>
  </si>
  <si>
    <t>Хлеб ржано</t>
  </si>
  <si>
    <t>Омлет натуральный</t>
  </si>
  <si>
    <t>Чай с лимоном</t>
  </si>
  <si>
    <t>Сыр порционно</t>
  </si>
  <si>
    <t xml:space="preserve">Огурец соленый </t>
  </si>
  <si>
    <t>Суп картофельный с макаронами</t>
  </si>
  <si>
    <t>Куриное мясо тушеное с овощами</t>
  </si>
  <si>
    <t xml:space="preserve">Каша гречневая рассыпчатая </t>
  </si>
  <si>
    <t>Компот из изюма</t>
  </si>
  <si>
    <t>Хлеб ржаной</t>
  </si>
  <si>
    <t>Каша молочная манная с маслом</t>
  </si>
  <si>
    <t>Масло сливочное</t>
  </si>
  <si>
    <t>Какао с молоком</t>
  </si>
  <si>
    <t>Хлеб</t>
  </si>
  <si>
    <t>200/10</t>
  </si>
  <si>
    <t>Салат из свеклы отварной</t>
  </si>
  <si>
    <t>Рассольник Ленинградский со сметаной</t>
  </si>
  <si>
    <t>Голубцы с рисом и мясом ленивые</t>
  </si>
  <si>
    <t>Картофельное пюре</t>
  </si>
  <si>
    <t>Компот из св. мор. Ягод</t>
  </si>
  <si>
    <t>105/30</t>
  </si>
  <si>
    <t>Каша рисовая молочная</t>
  </si>
  <si>
    <t>Чай с молоком и сахаром</t>
  </si>
  <si>
    <t>Кукуруза консервированная</t>
  </si>
  <si>
    <t>Борщ из свежей капусты со сметаной</t>
  </si>
  <si>
    <t>Тефтели мясные в соусе</t>
  </si>
  <si>
    <t>Каша рассыпчатая гречневая</t>
  </si>
  <si>
    <t>90/30</t>
  </si>
  <si>
    <t>Запеканка творожно-рисовая со гущ.молоком</t>
  </si>
  <si>
    <t>Чай с сахаром и лимоном</t>
  </si>
  <si>
    <t xml:space="preserve">Фрукты свежие </t>
  </si>
  <si>
    <t>150/20</t>
  </si>
  <si>
    <t>200/15/7</t>
  </si>
  <si>
    <t>Винегрет овощной</t>
  </si>
  <si>
    <t>Щи из свежей капусты со сметаной</t>
  </si>
  <si>
    <t>Плов с мясом</t>
  </si>
  <si>
    <t>Компот из сухофруктов</t>
  </si>
  <si>
    <t>Каша молочная кукурузная с маслом</t>
  </si>
  <si>
    <t>Суп картофельный с горохом</t>
  </si>
  <si>
    <t>Курица отварная</t>
  </si>
  <si>
    <t>Капуста тушена</t>
  </si>
  <si>
    <t>Компот из шиповника</t>
  </si>
  <si>
    <t>Макароны отварные с тертым сыром</t>
  </si>
  <si>
    <t>Бутерброд с джемом</t>
  </si>
  <si>
    <t>Суп крестьянский со сметаной</t>
  </si>
  <si>
    <t>Жаркое по-домашнему</t>
  </si>
  <si>
    <t>Компот из св.-мор. ягод</t>
  </si>
  <si>
    <t>Кисель витаминизированный</t>
  </si>
  <si>
    <t>Горошек зеленый консервированный</t>
  </si>
  <si>
    <t>Гуляш из свинины с соусом</t>
  </si>
  <si>
    <t>Каша гречневая рассыпчатая</t>
  </si>
  <si>
    <t>200\5</t>
  </si>
  <si>
    <t>90/50</t>
  </si>
  <si>
    <t>Оладьи со сгущенным молоком</t>
  </si>
  <si>
    <t>Фрукт</t>
  </si>
  <si>
    <t>150\20</t>
  </si>
  <si>
    <t>200\15</t>
  </si>
  <si>
    <t>Салат из свеклы отв. с огурцом соленым</t>
  </si>
  <si>
    <t xml:space="preserve">Плов с мясом </t>
  </si>
  <si>
    <t>Компот из свежих яблок</t>
  </si>
  <si>
    <t>Каша молочная пшенная молочная</t>
  </si>
  <si>
    <t>Огурец соленый порционный</t>
  </si>
  <si>
    <t>Котлета рыбная с маслом</t>
  </si>
  <si>
    <t>90\5</t>
  </si>
  <si>
    <t>МБОУ ООШ №20 Печенгский муниципальный округ Мурманской обл.</t>
  </si>
  <si>
    <t xml:space="preserve">Директор </t>
  </si>
  <si>
    <t>А.В. Кольцова</t>
  </si>
  <si>
    <t>Т01</t>
  </si>
  <si>
    <t>Т02</t>
  </si>
  <si>
    <t>Т04</t>
  </si>
  <si>
    <t>Т03</t>
  </si>
  <si>
    <t>Т05</t>
  </si>
  <si>
    <t>Т06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</si>
</sst>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4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1" fillId="4" borderId="2" xfId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2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4" applyFont="1" applyFill="1" applyBorder="1" applyAlignment="1">
      <alignment horizontal="center"/>
    </xf>
    <xf numFmtId="0" fontId="11" fillId="4" borderId="2" xfId="4" applyFill="1" applyBorder="1" applyAlignment="1">
      <alignment horizontal="center"/>
    </xf>
    <xf numFmtId="0" fontId="12" fillId="4" borderId="2" xfId="5" applyFont="1" applyFill="1" applyBorder="1" applyAlignment="1">
      <alignment horizontal="center"/>
    </xf>
    <xf numFmtId="0" fontId="11" fillId="4" borderId="2" xfId="5" applyFill="1" applyBorder="1" applyAlignment="1">
      <alignment horizontal="center"/>
    </xf>
    <xf numFmtId="0" fontId="12" fillId="4" borderId="2" xfId="6" applyFont="1" applyFill="1" applyBorder="1" applyAlignment="1">
      <alignment horizontal="center"/>
    </xf>
    <xf numFmtId="0" fontId="11" fillId="4" borderId="2" xfId="6" applyFill="1" applyBorder="1" applyAlignment="1">
      <alignment horizontal="center"/>
    </xf>
    <xf numFmtId="0" fontId="12" fillId="4" borderId="2" xfId="3" applyFont="1" applyFill="1" applyBorder="1" applyAlignment="1">
      <alignment horizontal="center"/>
    </xf>
    <xf numFmtId="0" fontId="11" fillId="4" borderId="2" xfId="3" applyFill="1" applyBorder="1" applyAlignment="1">
      <alignment horizontal="center"/>
    </xf>
    <xf numFmtId="0" fontId="0" fillId="0" borderId="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" xfId="7" applyFont="1" applyFill="1" applyBorder="1" applyAlignment="1">
      <alignment horizontal="center"/>
    </xf>
    <xf numFmtId="0" fontId="11" fillId="4" borderId="2" xfId="7" applyFill="1" applyBorder="1" applyAlignment="1">
      <alignment horizontal="center"/>
    </xf>
    <xf numFmtId="0" fontId="12" fillId="4" borderId="2" xfId="8" applyFont="1" applyFill="1" applyBorder="1" applyAlignment="1">
      <alignment horizontal="center"/>
    </xf>
    <xf numFmtId="0" fontId="11" fillId="4" borderId="2" xfId="8" applyFill="1" applyBorder="1" applyAlignment="1">
      <alignment horizontal="center"/>
    </xf>
    <xf numFmtId="0" fontId="12" fillId="4" borderId="2" xfId="9" applyFont="1" applyFill="1" applyBorder="1" applyAlignment="1">
      <alignment horizontal="center"/>
    </xf>
    <xf numFmtId="0" fontId="11" fillId="4" borderId="2" xfId="9" applyFill="1" applyBorder="1" applyAlignment="1">
      <alignment horizontal="center"/>
    </xf>
    <xf numFmtId="0" fontId="11" fillId="0" borderId="2" xfId="17" applyBorder="1" applyAlignment="1">
      <alignment horizontal="center"/>
    </xf>
    <xf numFmtId="0" fontId="12" fillId="4" borderId="2" xfId="13" applyFont="1" applyFill="1" applyBorder="1" applyAlignment="1">
      <alignment horizontal="center"/>
    </xf>
    <xf numFmtId="0" fontId="11" fillId="4" borderId="2" xfId="13" applyFill="1" applyBorder="1" applyAlignment="1">
      <alignment horizontal="center"/>
    </xf>
    <xf numFmtId="0" fontId="12" fillId="4" borderId="2" xfId="14" applyFont="1" applyFill="1" applyBorder="1" applyAlignment="1">
      <alignment horizontal="center"/>
    </xf>
    <xf numFmtId="0" fontId="11" fillId="4" borderId="2" xfId="14" applyFill="1" applyBorder="1" applyAlignment="1">
      <alignment horizontal="center"/>
    </xf>
    <xf numFmtId="0" fontId="12" fillId="4" borderId="2" xfId="15" applyFont="1" applyFill="1" applyBorder="1" applyAlignment="1">
      <alignment horizontal="center"/>
    </xf>
    <xf numFmtId="0" fontId="11" fillId="4" borderId="2" xfId="15" applyFill="1" applyBorder="1" applyAlignment="1">
      <alignment horizontal="center"/>
    </xf>
    <xf numFmtId="0" fontId="12" fillId="4" borderId="2" xfId="16" applyFont="1" applyFill="1" applyBorder="1" applyAlignment="1">
      <alignment horizontal="center"/>
    </xf>
    <xf numFmtId="0" fontId="11" fillId="4" borderId="2" xfId="16" applyFill="1" applyBorder="1" applyAlignment="1">
      <alignment horizontal="center"/>
    </xf>
    <xf numFmtId="0" fontId="12" fillId="4" borderId="2" xfId="12" applyFont="1" applyFill="1" applyBorder="1" applyAlignment="1">
      <alignment horizontal="center"/>
    </xf>
    <xf numFmtId="0" fontId="11" fillId="4" borderId="2" xfId="12" applyFill="1" applyBorder="1" applyAlignment="1">
      <alignment horizontal="center"/>
    </xf>
    <xf numFmtId="0" fontId="12" fillId="4" borderId="2" xfId="17" applyFont="1" applyFill="1" applyBorder="1" applyAlignment="1">
      <alignment horizontal="center"/>
    </xf>
    <xf numFmtId="0" fontId="11" fillId="4" borderId="2" xfId="17" applyFill="1" applyBorder="1" applyAlignment="1">
      <alignment horizontal="center"/>
    </xf>
    <xf numFmtId="0" fontId="11" fillId="0" borderId="2" xfId="18" applyBorder="1" applyAlignment="1">
      <alignment horizontal="center"/>
    </xf>
    <xf numFmtId="0" fontId="12" fillId="0" borderId="2" xfId="18" applyFont="1" applyBorder="1" applyAlignment="1">
      <alignment horizontal="center"/>
    </xf>
    <xf numFmtId="0" fontId="13" fillId="0" borderId="2" xfId="18" applyFont="1" applyBorder="1" applyAlignment="1">
      <alignment horizontal="center"/>
    </xf>
    <xf numFmtId="0" fontId="11" fillId="0" borderId="2" xfId="18" applyFill="1" applyBorder="1" applyAlignment="1">
      <alignment horizontal="center"/>
    </xf>
    <xf numFmtId="0" fontId="13" fillId="0" borderId="2" xfId="18" applyFont="1" applyFill="1" applyBorder="1" applyAlignment="1">
      <alignment horizontal="center"/>
    </xf>
    <xf numFmtId="0" fontId="12" fillId="4" borderId="2" xfId="20" applyFont="1" applyFill="1" applyBorder="1" applyAlignment="1">
      <alignment horizontal="center"/>
    </xf>
    <xf numFmtId="0" fontId="11" fillId="4" borderId="2" xfId="20" applyFill="1" applyBorder="1" applyAlignment="1">
      <alignment horizontal="center"/>
    </xf>
    <xf numFmtId="0" fontId="13" fillId="4" borderId="2" xfId="20" applyFont="1" applyFill="1" applyBorder="1" applyAlignment="1">
      <alignment horizontal="center"/>
    </xf>
    <xf numFmtId="0" fontId="12" fillId="4" borderId="2" xfId="19" applyFont="1" applyFill="1" applyBorder="1" applyAlignment="1">
      <alignment horizontal="center"/>
    </xf>
    <xf numFmtId="0" fontId="11" fillId="4" borderId="2" xfId="19" applyFill="1" applyBorder="1" applyAlignment="1">
      <alignment horizontal="center"/>
    </xf>
    <xf numFmtId="0" fontId="12" fillId="4" borderId="2" xfId="21" applyFont="1" applyFill="1" applyBorder="1" applyAlignment="1">
      <alignment horizontal="center"/>
    </xf>
    <xf numFmtId="0" fontId="11" fillId="4" borderId="2" xfId="21" applyFill="1" applyBorder="1" applyAlignment="1">
      <alignment horizontal="center"/>
    </xf>
    <xf numFmtId="0" fontId="12" fillId="4" borderId="2" xfId="23" applyFont="1" applyFill="1" applyBorder="1" applyAlignment="1">
      <alignment horizontal="center"/>
    </xf>
    <xf numFmtId="0" fontId="11" fillId="4" borderId="2" xfId="23" applyFill="1" applyBorder="1" applyAlignment="1">
      <alignment horizontal="center"/>
    </xf>
    <xf numFmtId="0" fontId="12" fillId="4" borderId="2" xfId="24" applyFont="1" applyFill="1" applyBorder="1" applyAlignment="1">
      <alignment horizontal="center"/>
    </xf>
    <xf numFmtId="0" fontId="11" fillId="4" borderId="2" xfId="24" applyFill="1" applyBorder="1" applyAlignment="1">
      <alignment horizontal="center"/>
    </xf>
    <xf numFmtId="0" fontId="12" fillId="4" borderId="2" xfId="25" applyFont="1" applyFill="1" applyBorder="1" applyAlignment="1">
      <alignment horizontal="center"/>
    </xf>
    <xf numFmtId="0" fontId="11" fillId="4" borderId="2" xfId="25" applyFill="1" applyBorder="1" applyAlignment="1">
      <alignment horizontal="center"/>
    </xf>
    <xf numFmtId="0" fontId="12" fillId="4" borderId="2" xfId="26" applyFont="1" applyFill="1" applyBorder="1" applyAlignment="1">
      <alignment horizontal="center"/>
    </xf>
    <xf numFmtId="0" fontId="11" fillId="4" borderId="2" xfId="26" applyFill="1" applyBorder="1" applyAlignment="1">
      <alignment horizontal="center"/>
    </xf>
    <xf numFmtId="0" fontId="12" fillId="4" borderId="2" xfId="27" applyFont="1" applyFill="1" applyBorder="1" applyAlignment="1">
      <alignment horizontal="center"/>
    </xf>
    <xf numFmtId="0" fontId="11" fillId="4" borderId="2" xfId="27" applyFill="1" applyBorder="1" applyAlignment="1">
      <alignment horizontal="center"/>
    </xf>
    <xf numFmtId="0" fontId="12" fillId="4" borderId="2" xfId="22" applyFont="1" applyFill="1" applyBorder="1" applyAlignment="1">
      <alignment horizontal="center"/>
    </xf>
    <xf numFmtId="0" fontId="11" fillId="4" borderId="2" xfId="22" applyFill="1" applyBorder="1" applyAlignment="1">
      <alignment horizontal="center"/>
    </xf>
    <xf numFmtId="0" fontId="12" fillId="4" borderId="2" xfId="28" applyFont="1" applyFill="1" applyBorder="1" applyAlignment="1">
      <alignment horizontal="center"/>
    </xf>
    <xf numFmtId="0" fontId="11" fillId="4" borderId="2" xfId="28" applyFill="1" applyBorder="1" applyAlignment="1">
      <alignment horizontal="center"/>
    </xf>
    <xf numFmtId="0" fontId="12" fillId="4" borderId="2" xfId="29" applyFont="1" applyFill="1" applyBorder="1" applyAlignment="1">
      <alignment horizontal="center"/>
    </xf>
    <xf numFmtId="0" fontId="11" fillId="4" borderId="2" xfId="29" applyFill="1" applyBorder="1" applyAlignment="1">
      <alignment horizontal="center"/>
    </xf>
    <xf numFmtId="0" fontId="12" fillId="0" borderId="2" xfId="30" applyFont="1" applyBorder="1" applyAlignment="1">
      <alignment horizontal="center"/>
    </xf>
    <xf numFmtId="0" fontId="13" fillId="0" borderId="2" xfId="30" applyFont="1" applyBorder="1" applyAlignment="1">
      <alignment horizontal="center"/>
    </xf>
    <xf numFmtId="0" fontId="13" fillId="0" borderId="2" xfId="30" applyFont="1" applyFill="1" applyBorder="1" applyAlignment="1">
      <alignment horizontal="center"/>
    </xf>
    <xf numFmtId="0" fontId="11" fillId="0" borderId="2" xfId="31" applyBorder="1" applyAlignment="1">
      <alignment horizontal="center"/>
    </xf>
    <xf numFmtId="0" fontId="12" fillId="0" borderId="2" xfId="31" applyFont="1" applyBorder="1" applyAlignment="1">
      <alignment horizontal="center"/>
    </xf>
    <xf numFmtId="0" fontId="11" fillId="0" borderId="2" xfId="31" applyFill="1" applyBorder="1" applyAlignment="1">
      <alignment horizontal="center"/>
    </xf>
    <xf numFmtId="0" fontId="12" fillId="5" borderId="2" xfId="32" applyFont="1" applyFill="1" applyBorder="1" applyAlignment="1">
      <alignment horizontal="center"/>
    </xf>
    <xf numFmtId="0" fontId="11" fillId="5" borderId="2" xfId="32" applyFill="1" applyBorder="1" applyAlignment="1">
      <alignment horizontal="center"/>
    </xf>
    <xf numFmtId="0" fontId="11" fillId="0" borderId="2" xfId="33" applyBorder="1" applyAlignment="1">
      <alignment horizontal="center"/>
    </xf>
    <xf numFmtId="0" fontId="12" fillId="0" borderId="2" xfId="33" applyFont="1" applyBorder="1" applyAlignment="1">
      <alignment horizontal="center"/>
    </xf>
    <xf numFmtId="0" fontId="11" fillId="0" borderId="2" xfId="33" applyFill="1" applyBorder="1" applyAlignment="1">
      <alignment horizontal="center"/>
    </xf>
    <xf numFmtId="0" fontId="12" fillId="5" borderId="2" xfId="34" applyFont="1" applyFill="1" applyBorder="1" applyAlignment="1">
      <alignment horizontal="center"/>
    </xf>
    <xf numFmtId="0" fontId="13" fillId="5" borderId="2" xfId="34" applyFont="1" applyFill="1" applyBorder="1" applyAlignment="1">
      <alignment horizontal="center"/>
    </xf>
    <xf numFmtId="0" fontId="11" fillId="0" borderId="2" xfId="35" applyBorder="1" applyAlignment="1">
      <alignment horizontal="center"/>
    </xf>
    <xf numFmtId="0" fontId="12" fillId="0" borderId="2" xfId="35" applyFont="1" applyBorder="1" applyAlignment="1">
      <alignment horizontal="center"/>
    </xf>
    <xf numFmtId="0" fontId="11" fillId="0" borderId="2" xfId="35" applyFill="1" applyBorder="1" applyAlignment="1">
      <alignment horizontal="center"/>
    </xf>
    <xf numFmtId="0" fontId="12" fillId="5" borderId="2" xfId="35" applyFont="1" applyFill="1" applyBorder="1" applyAlignment="1">
      <alignment horizontal="center"/>
    </xf>
    <xf numFmtId="0" fontId="11" fillId="5" borderId="2" xfId="35" applyFill="1" applyBorder="1" applyAlignment="1">
      <alignment horizontal="center"/>
    </xf>
    <xf numFmtId="0" fontId="11" fillId="0" borderId="2" xfId="36" applyBorder="1" applyAlignment="1">
      <alignment horizontal="center"/>
    </xf>
    <xf numFmtId="0" fontId="12" fillId="0" borderId="2" xfId="36" applyFont="1" applyBorder="1" applyAlignment="1">
      <alignment horizontal="center"/>
    </xf>
    <xf numFmtId="0" fontId="11" fillId="0" borderId="2" xfId="36" applyFill="1" applyBorder="1" applyAlignment="1">
      <alignment horizontal="center"/>
    </xf>
    <xf numFmtId="0" fontId="11" fillId="0" borderId="2" xfId="37" applyBorder="1" applyAlignment="1">
      <alignment horizontal="center"/>
    </xf>
    <xf numFmtId="0" fontId="12" fillId="0" borderId="2" xfId="37" applyFont="1" applyBorder="1" applyAlignment="1">
      <alignment horizontal="center"/>
    </xf>
    <xf numFmtId="0" fontId="13" fillId="0" borderId="2" xfId="37" applyFont="1" applyBorder="1" applyAlignment="1">
      <alignment horizontal="center"/>
    </xf>
    <xf numFmtId="0" fontId="11" fillId="0" borderId="2" xfId="37" applyFill="1" applyBorder="1" applyAlignment="1">
      <alignment horizontal="center"/>
    </xf>
    <xf numFmtId="0" fontId="13" fillId="0" borderId="2" xfId="37" applyFont="1" applyFill="1" applyBorder="1" applyAlignment="1">
      <alignment horizontal="center"/>
    </xf>
    <xf numFmtId="0" fontId="12" fillId="4" borderId="2" xfId="38" applyFont="1" applyFill="1" applyBorder="1" applyAlignment="1">
      <alignment horizontal="center"/>
    </xf>
    <xf numFmtId="0" fontId="11" fillId="4" borderId="2" xfId="38" applyFill="1" applyBorder="1" applyAlignment="1">
      <alignment horizontal="center"/>
    </xf>
    <xf numFmtId="0" fontId="12" fillId="4" borderId="2" xfId="39" applyFont="1" applyFill="1" applyBorder="1" applyAlignment="1">
      <alignment horizontal="center"/>
    </xf>
    <xf numFmtId="0" fontId="11" fillId="4" borderId="2" xfId="39" applyFill="1" applyBorder="1" applyAlignment="1">
      <alignment horizontal="center"/>
    </xf>
    <xf numFmtId="0" fontId="12" fillId="4" borderId="2" xfId="40" applyFont="1" applyFill="1" applyBorder="1" applyAlignment="1">
      <alignment horizontal="center"/>
    </xf>
    <xf numFmtId="0" fontId="11" fillId="4" borderId="2" xfId="40" applyFill="1" applyBorder="1" applyAlignment="1">
      <alignment horizontal="center"/>
    </xf>
    <xf numFmtId="0" fontId="12" fillId="4" borderId="2" xfId="41" applyFont="1" applyFill="1" applyBorder="1" applyAlignment="1">
      <alignment horizontal="center"/>
    </xf>
    <xf numFmtId="0" fontId="11" fillId="4" borderId="2" xfId="41" applyFill="1" applyBorder="1" applyAlignment="1">
      <alignment horizontal="center"/>
    </xf>
    <xf numFmtId="0" fontId="12" fillId="4" borderId="2" xfId="42" applyFont="1" applyFill="1" applyBorder="1" applyAlignment="1">
      <alignment horizontal="center"/>
    </xf>
    <xf numFmtId="0" fontId="11" fillId="4" borderId="2" xfId="42" applyFill="1" applyBorder="1" applyAlignment="1">
      <alignment horizontal="center"/>
    </xf>
    <xf numFmtId="0" fontId="12" fillId="4" borderId="2" xfId="43" applyFont="1" applyFill="1" applyBorder="1" applyAlignment="1">
      <alignment horizontal="center"/>
    </xf>
    <xf numFmtId="0" fontId="11" fillId="4" borderId="2" xfId="43" applyFill="1" applyBorder="1" applyAlignment="1">
      <alignment horizontal="center"/>
    </xf>
    <xf numFmtId="0" fontId="12" fillId="4" borderId="2" xfId="44" applyFont="1" applyFill="1" applyBorder="1" applyAlignment="1">
      <alignment horizontal="center"/>
    </xf>
    <xf numFmtId="0" fontId="11" fillId="4" borderId="2" xfId="44" applyFill="1" applyBorder="1" applyAlignment="1">
      <alignment horizontal="center"/>
    </xf>
    <xf numFmtId="0" fontId="12" fillId="4" borderId="2" xfId="45" applyFont="1" applyFill="1" applyBorder="1" applyAlignment="1">
      <alignment horizontal="center"/>
    </xf>
    <xf numFmtId="0" fontId="11" fillId="4" borderId="2" xfId="45" applyFill="1" applyBorder="1" applyAlignment="1">
      <alignment horizontal="center"/>
    </xf>
    <xf numFmtId="0" fontId="12" fillId="4" borderId="2" xfId="46" applyFont="1" applyFill="1" applyBorder="1" applyAlignment="1">
      <alignment horizontal="center" vertical="center" wrapText="1"/>
    </xf>
    <xf numFmtId="0" fontId="13" fillId="4" borderId="2" xfId="46" applyFont="1" applyFill="1" applyBorder="1" applyAlignment="1">
      <alignment horizontal="center" vertical="center" wrapText="1"/>
    </xf>
    <xf numFmtId="0" fontId="12" fillId="4" borderId="2" xfId="47" applyFont="1" applyFill="1" applyBorder="1" applyAlignment="1">
      <alignment horizontal="center"/>
    </xf>
    <xf numFmtId="0" fontId="11" fillId="4" borderId="2" xfId="47" applyFill="1" applyBorder="1" applyAlignment="1">
      <alignment horizontal="center"/>
    </xf>
    <xf numFmtId="0" fontId="12" fillId="4" borderId="2" xfId="48" applyFont="1" applyFill="1" applyBorder="1" applyAlignment="1">
      <alignment horizontal="center"/>
    </xf>
    <xf numFmtId="0" fontId="11" fillId="4" borderId="2" xfId="48" applyFill="1" applyBorder="1" applyAlignment="1">
      <alignment horizontal="center"/>
    </xf>
    <xf numFmtId="0" fontId="12" fillId="4" borderId="2" xfId="49" applyFont="1" applyFill="1" applyBorder="1" applyAlignment="1">
      <alignment horizontal="center"/>
    </xf>
    <xf numFmtId="0" fontId="11" fillId="4" borderId="2" xfId="49" applyFill="1" applyBorder="1" applyAlignment="1">
      <alignment horizontal="center"/>
    </xf>
    <xf numFmtId="0" fontId="12" fillId="4" borderId="2" xfId="50" applyFont="1" applyFill="1" applyBorder="1" applyAlignment="1">
      <alignment horizontal="center"/>
    </xf>
    <xf numFmtId="0" fontId="11" fillId="4" borderId="2" xfId="50" applyFill="1" applyBorder="1" applyAlignment="1">
      <alignment horizontal="center"/>
    </xf>
    <xf numFmtId="0" fontId="12" fillId="4" borderId="2" xfId="51" applyFont="1" applyFill="1" applyBorder="1" applyAlignment="1">
      <alignment horizontal="center"/>
    </xf>
    <xf numFmtId="0" fontId="11" fillId="4" borderId="2" xfId="51" applyFill="1" applyBorder="1" applyAlignment="1">
      <alignment horizontal="center"/>
    </xf>
    <xf numFmtId="0" fontId="12" fillId="4" borderId="2" xfId="52" applyFont="1" applyFill="1" applyBorder="1" applyAlignment="1">
      <alignment horizontal="center"/>
    </xf>
    <xf numFmtId="0" fontId="11" fillId="4" borderId="2" xfId="52" applyFill="1" applyBorder="1" applyAlignment="1">
      <alignment horizontal="center"/>
    </xf>
    <xf numFmtId="0" fontId="12" fillId="4" borderId="2" xfId="53" applyFont="1" applyFill="1" applyBorder="1" applyAlignment="1">
      <alignment horizontal="center"/>
    </xf>
    <xf numFmtId="0" fontId="11" fillId="4" borderId="2" xfId="53" applyFill="1" applyBorder="1" applyAlignment="1">
      <alignment horizontal="center"/>
    </xf>
    <xf numFmtId="0" fontId="13" fillId="4" borderId="2" xfId="53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54">
    <cellStyle name="Обычный" xfId="0" builtinId="0"/>
    <cellStyle name="Обычный 10" xfId="6" xr:uid="{00000000-0005-0000-0000-000001000000}"/>
    <cellStyle name="Обычный 11" xfId="10" xr:uid="{00000000-0005-0000-0000-000002000000}"/>
    <cellStyle name="Обычный 12" xfId="7" xr:uid="{00000000-0005-0000-0000-000003000000}"/>
    <cellStyle name="Обычный 13" xfId="8" xr:uid="{00000000-0005-0000-0000-000004000000}"/>
    <cellStyle name="Обычный 14" xfId="9" xr:uid="{00000000-0005-0000-0000-000005000000}"/>
    <cellStyle name="Обычный 15" xfId="11" xr:uid="{00000000-0005-0000-0000-000006000000}"/>
    <cellStyle name="Обычный 16" xfId="14" xr:uid="{00000000-0005-0000-0000-000007000000}"/>
    <cellStyle name="Обычный 17" xfId="15" xr:uid="{00000000-0005-0000-0000-000008000000}"/>
    <cellStyle name="Обычный 18" xfId="16" xr:uid="{00000000-0005-0000-0000-000009000000}"/>
    <cellStyle name="Обычный 19" xfId="17" xr:uid="{00000000-0005-0000-0000-00000A000000}"/>
    <cellStyle name="Обычный 20" xfId="18" xr:uid="{00000000-0005-0000-0000-00000B000000}"/>
    <cellStyle name="Обычный 21" xfId="19" xr:uid="{00000000-0005-0000-0000-00000C000000}"/>
    <cellStyle name="Обычный 22" xfId="20" xr:uid="{00000000-0005-0000-0000-00000D000000}"/>
    <cellStyle name="Обычный 23" xfId="21" xr:uid="{00000000-0005-0000-0000-00000E000000}"/>
    <cellStyle name="Обычный 24" xfId="22" xr:uid="{00000000-0005-0000-0000-00000F000000}"/>
    <cellStyle name="Обычный 25" xfId="23" xr:uid="{00000000-0005-0000-0000-000010000000}"/>
    <cellStyle name="Обычный 26" xfId="24" xr:uid="{00000000-0005-0000-0000-000011000000}"/>
    <cellStyle name="Обычный 27" xfId="25" xr:uid="{00000000-0005-0000-0000-000012000000}"/>
    <cellStyle name="Обычный 28" xfId="26" xr:uid="{00000000-0005-0000-0000-000013000000}"/>
    <cellStyle name="Обычный 29" xfId="27" xr:uid="{00000000-0005-0000-0000-000014000000}"/>
    <cellStyle name="Обычный 3" xfId="1" xr:uid="{00000000-0005-0000-0000-000015000000}"/>
    <cellStyle name="Обычный 30" xfId="28" xr:uid="{00000000-0005-0000-0000-000016000000}"/>
    <cellStyle name="Обычный 31" xfId="29" xr:uid="{00000000-0005-0000-0000-000017000000}"/>
    <cellStyle name="Обычный 34" xfId="30" xr:uid="{00000000-0005-0000-0000-000018000000}"/>
    <cellStyle name="Обычный 35" xfId="31" xr:uid="{00000000-0005-0000-0000-000019000000}"/>
    <cellStyle name="Обычный 36" xfId="32" xr:uid="{00000000-0005-0000-0000-00001A000000}"/>
    <cellStyle name="Обычный 37" xfId="33" xr:uid="{00000000-0005-0000-0000-00001B000000}"/>
    <cellStyle name="Обычный 38" xfId="34" xr:uid="{00000000-0005-0000-0000-00001C000000}"/>
    <cellStyle name="Обычный 39" xfId="35" xr:uid="{00000000-0005-0000-0000-00001D000000}"/>
    <cellStyle name="Обычный 4" xfId="2" xr:uid="{00000000-0005-0000-0000-00001E000000}"/>
    <cellStyle name="Обычный 40" xfId="36" xr:uid="{00000000-0005-0000-0000-00001F000000}"/>
    <cellStyle name="Обычный 42" xfId="37" xr:uid="{00000000-0005-0000-0000-000020000000}"/>
    <cellStyle name="Обычный 43" xfId="38" xr:uid="{00000000-0005-0000-0000-000021000000}"/>
    <cellStyle name="Обычный 44" xfId="39" xr:uid="{00000000-0005-0000-0000-000022000000}"/>
    <cellStyle name="Обычный 48" xfId="40" xr:uid="{00000000-0005-0000-0000-000023000000}"/>
    <cellStyle name="Обычный 49" xfId="41" xr:uid="{00000000-0005-0000-0000-000024000000}"/>
    <cellStyle name="Обычный 5" xfId="12" xr:uid="{00000000-0005-0000-0000-000025000000}"/>
    <cellStyle name="Обычный 50" xfId="42" xr:uid="{00000000-0005-0000-0000-000026000000}"/>
    <cellStyle name="Обычный 51" xfId="43" xr:uid="{00000000-0005-0000-0000-000027000000}"/>
    <cellStyle name="Обычный 52" xfId="44" xr:uid="{00000000-0005-0000-0000-000028000000}"/>
    <cellStyle name="Обычный 53" xfId="45" xr:uid="{00000000-0005-0000-0000-000029000000}"/>
    <cellStyle name="Обычный 54" xfId="46" xr:uid="{00000000-0005-0000-0000-00002A000000}"/>
    <cellStyle name="Обычный 55" xfId="47" xr:uid="{00000000-0005-0000-0000-00002B000000}"/>
    <cellStyle name="Обычный 56" xfId="48" xr:uid="{00000000-0005-0000-0000-00002C000000}"/>
    <cellStyle name="Обычный 57" xfId="49" xr:uid="{00000000-0005-0000-0000-00002D000000}"/>
    <cellStyle name="Обычный 58" xfId="50" xr:uid="{00000000-0005-0000-0000-00002E000000}"/>
    <cellStyle name="Обычный 59" xfId="51" xr:uid="{00000000-0005-0000-0000-00002F000000}"/>
    <cellStyle name="Обычный 6" xfId="13" xr:uid="{00000000-0005-0000-0000-000030000000}"/>
    <cellStyle name="Обычный 60" xfId="52" xr:uid="{00000000-0005-0000-0000-000031000000}"/>
    <cellStyle name="Обычный 61" xfId="53" xr:uid="{00000000-0005-0000-0000-000032000000}"/>
    <cellStyle name="Обычный 7" xfId="3" xr:uid="{00000000-0005-0000-0000-000033000000}"/>
    <cellStyle name="Обычный 8" xfId="4" xr:uid="{00000000-0005-0000-0000-000034000000}"/>
    <cellStyle name="Обычный 9" xfId="5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0" zoomScaleNormal="7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S22" sqref="S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79" t="s">
        <v>116</v>
      </c>
      <c r="D1" s="180"/>
      <c r="E1" s="180"/>
      <c r="F1" s="12" t="s">
        <v>16</v>
      </c>
      <c r="G1" s="2" t="s">
        <v>17</v>
      </c>
      <c r="H1" s="181" t="s">
        <v>117</v>
      </c>
      <c r="I1" s="181"/>
      <c r="J1" s="181"/>
      <c r="K1" s="181"/>
    </row>
    <row r="2" spans="1:12" ht="18" x14ac:dyDescent="0.2">
      <c r="A2" s="35" t="s">
        <v>6</v>
      </c>
      <c r="C2" s="2"/>
      <c r="G2" s="2" t="s">
        <v>18</v>
      </c>
      <c r="H2" s="181" t="s">
        <v>118</v>
      </c>
      <c r="I2" s="181"/>
      <c r="J2" s="181"/>
      <c r="K2" s="1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6">
        <v>185</v>
      </c>
      <c r="G6" s="55">
        <v>9.35</v>
      </c>
      <c r="H6" s="55">
        <v>14.83</v>
      </c>
      <c r="I6" s="55">
        <v>23</v>
      </c>
      <c r="J6" s="57">
        <v>322</v>
      </c>
      <c r="K6" s="52">
        <v>204</v>
      </c>
      <c r="L6" s="39"/>
    </row>
    <row r="7" spans="1:12" ht="15" x14ac:dyDescent="0.25">
      <c r="A7" s="23"/>
      <c r="B7" s="15"/>
      <c r="C7" s="11"/>
      <c r="D7" s="6"/>
      <c r="E7" s="53"/>
      <c r="F7" s="58"/>
      <c r="G7" s="58"/>
      <c r="H7" s="58"/>
      <c r="I7" s="58"/>
      <c r="J7" s="58"/>
      <c r="K7" s="54"/>
      <c r="L7" s="42"/>
    </row>
    <row r="8" spans="1:12" ht="15" x14ac:dyDescent="0.25">
      <c r="A8" s="23"/>
      <c r="B8" s="15"/>
      <c r="C8" s="11"/>
      <c r="D8" s="7" t="s">
        <v>22</v>
      </c>
      <c r="E8" s="53" t="s">
        <v>40</v>
      </c>
      <c r="F8" s="59" t="s">
        <v>41</v>
      </c>
      <c r="G8" s="60">
        <v>0.1</v>
      </c>
      <c r="H8" s="60">
        <v>0.02</v>
      </c>
      <c r="I8" s="60">
        <v>11</v>
      </c>
      <c r="J8" s="60">
        <v>60</v>
      </c>
      <c r="K8" s="54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3" t="s">
        <v>42</v>
      </c>
      <c r="F9" s="61">
        <v>30</v>
      </c>
      <c r="G9" s="62">
        <v>2.2999999999999998</v>
      </c>
      <c r="H9" s="62">
        <v>0.25</v>
      </c>
      <c r="I9" s="62">
        <v>13.8</v>
      </c>
      <c r="J9" s="62">
        <v>24.02</v>
      </c>
      <c r="K9" s="71" t="s">
        <v>119</v>
      </c>
      <c r="L9" s="42"/>
    </row>
    <row r="10" spans="1:12" ht="15" x14ac:dyDescent="0.25">
      <c r="A10" s="23"/>
      <c r="B10" s="15"/>
      <c r="C10" s="11"/>
      <c r="D10" s="7" t="s">
        <v>24</v>
      </c>
      <c r="E10" s="53" t="s">
        <v>43</v>
      </c>
      <c r="F10" s="63">
        <v>40</v>
      </c>
      <c r="G10" s="64">
        <v>1.8</v>
      </c>
      <c r="H10" s="64">
        <v>0.25</v>
      </c>
      <c r="I10" s="64">
        <v>8.3000000000000007</v>
      </c>
      <c r="J10" s="64">
        <v>41</v>
      </c>
      <c r="K10" s="71" t="s">
        <v>120</v>
      </c>
      <c r="L10" s="42"/>
    </row>
    <row r="11" spans="1:12" ht="15" x14ac:dyDescent="0.25">
      <c r="A11" s="23"/>
      <c r="B11" s="15"/>
      <c r="C11" s="11"/>
      <c r="D11" s="50" t="s">
        <v>45</v>
      </c>
      <c r="E11" s="53" t="s">
        <v>44</v>
      </c>
      <c r="F11" s="65">
        <v>35</v>
      </c>
      <c r="G11" s="66">
        <v>2.1</v>
      </c>
      <c r="H11" s="66">
        <v>0.67</v>
      </c>
      <c r="I11" s="66">
        <v>14.6</v>
      </c>
      <c r="J11" s="66">
        <v>85</v>
      </c>
      <c r="K11" s="71" t="s">
        <v>121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v>500</v>
      </c>
      <c r="G13" s="19">
        <f t="shared" ref="G13:J13" si="0">SUM(G6:G12)</f>
        <v>15.65</v>
      </c>
      <c r="H13" s="19">
        <f t="shared" si="0"/>
        <v>16.02</v>
      </c>
      <c r="I13" s="19">
        <f t="shared" si="0"/>
        <v>70.699999999999989</v>
      </c>
      <c r="J13" s="19">
        <f t="shared" si="0"/>
        <v>532.02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46</v>
      </c>
      <c r="F14" s="73">
        <v>60</v>
      </c>
      <c r="G14" s="74">
        <v>2.4</v>
      </c>
      <c r="H14" s="74">
        <v>2.4</v>
      </c>
      <c r="I14" s="74">
        <v>7.4</v>
      </c>
      <c r="J14" s="74">
        <v>82.7</v>
      </c>
      <c r="K14" s="43">
        <v>73</v>
      </c>
      <c r="L14" s="42"/>
    </row>
    <row r="15" spans="1:12" ht="15" x14ac:dyDescent="0.25">
      <c r="A15" s="23"/>
      <c r="B15" s="15"/>
      <c r="C15" s="11"/>
      <c r="D15" s="7" t="s">
        <v>27</v>
      </c>
      <c r="E15" s="69" t="s">
        <v>47</v>
      </c>
      <c r="F15" s="75" t="s">
        <v>48</v>
      </c>
      <c r="G15" s="76">
        <v>3.5</v>
      </c>
      <c r="H15" s="76">
        <v>2.8</v>
      </c>
      <c r="I15" s="76">
        <v>8</v>
      </c>
      <c r="J15" s="76">
        <v>98</v>
      </c>
      <c r="K15" s="43">
        <v>81</v>
      </c>
      <c r="L15" s="42"/>
    </row>
    <row r="16" spans="1:12" ht="15" x14ac:dyDescent="0.25">
      <c r="A16" s="23"/>
      <c r="B16" s="15"/>
      <c r="C16" s="11"/>
      <c r="D16" s="7" t="s">
        <v>28</v>
      </c>
      <c r="E16" s="69" t="s">
        <v>49</v>
      </c>
      <c r="F16" s="77">
        <v>90</v>
      </c>
      <c r="G16" s="78">
        <v>9.4</v>
      </c>
      <c r="H16" s="78">
        <v>12.4</v>
      </c>
      <c r="I16" s="78">
        <v>11.2</v>
      </c>
      <c r="J16" s="78">
        <v>167</v>
      </c>
      <c r="K16" s="43">
        <v>268</v>
      </c>
      <c r="L16" s="42"/>
    </row>
    <row r="17" spans="1:12" ht="15" x14ac:dyDescent="0.25">
      <c r="A17" s="23"/>
      <c r="B17" s="15"/>
      <c r="C17" s="11"/>
      <c r="D17" s="7" t="s">
        <v>29</v>
      </c>
      <c r="E17" s="69" t="s">
        <v>50</v>
      </c>
      <c r="F17" s="77">
        <v>150</v>
      </c>
      <c r="G17" s="78">
        <v>3.8</v>
      </c>
      <c r="H17" s="78">
        <v>6.1</v>
      </c>
      <c r="I17" s="78">
        <v>41.4</v>
      </c>
      <c r="J17" s="78">
        <v>221</v>
      </c>
      <c r="K17" s="43">
        <v>171</v>
      </c>
      <c r="L17" s="42"/>
    </row>
    <row r="18" spans="1:12" ht="15" x14ac:dyDescent="0.25">
      <c r="A18" s="23"/>
      <c r="B18" s="15"/>
      <c r="C18" s="11"/>
      <c r="D18" s="7" t="s">
        <v>30</v>
      </c>
      <c r="E18" s="69" t="s">
        <v>51</v>
      </c>
      <c r="F18" s="77">
        <v>200</v>
      </c>
      <c r="G18" s="78">
        <v>0.16</v>
      </c>
      <c r="H18" s="78">
        <v>0</v>
      </c>
      <c r="I18" s="78">
        <v>24</v>
      </c>
      <c r="J18" s="78">
        <v>60.6</v>
      </c>
      <c r="K18" s="43">
        <v>342</v>
      </c>
      <c r="L18" s="42"/>
    </row>
    <row r="19" spans="1:12" ht="15" x14ac:dyDescent="0.25">
      <c r="A19" s="23"/>
      <c r="B19" s="15"/>
      <c r="C19" s="11"/>
      <c r="D19" s="7" t="s">
        <v>31</v>
      </c>
      <c r="E19" s="69" t="s">
        <v>43</v>
      </c>
      <c r="F19" s="77">
        <v>30</v>
      </c>
      <c r="G19" s="78">
        <v>2.2999999999999998</v>
      </c>
      <c r="H19" s="78">
        <v>0.3</v>
      </c>
      <c r="I19" s="78">
        <v>13.9</v>
      </c>
      <c r="J19" s="78">
        <v>67</v>
      </c>
      <c r="K19" s="71" t="s">
        <v>120</v>
      </c>
      <c r="L19" s="42"/>
    </row>
    <row r="20" spans="1:12" ht="15" x14ac:dyDescent="0.25">
      <c r="A20" s="23"/>
      <c r="B20" s="15"/>
      <c r="C20" s="11"/>
      <c r="D20" s="7" t="s">
        <v>32</v>
      </c>
      <c r="E20" s="69" t="s">
        <v>52</v>
      </c>
      <c r="F20" s="77">
        <v>30</v>
      </c>
      <c r="G20" s="78">
        <v>2.2000000000000002</v>
      </c>
      <c r="H20" s="78">
        <v>0.4</v>
      </c>
      <c r="I20" s="78">
        <v>11.2</v>
      </c>
      <c r="J20" s="78">
        <v>64</v>
      </c>
      <c r="K20" s="71" t="s">
        <v>122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23.76</v>
      </c>
      <c r="H23" s="19">
        <f t="shared" si="2"/>
        <v>24.400000000000002</v>
      </c>
      <c r="I23" s="19">
        <f t="shared" si="2"/>
        <v>117.10000000000001</v>
      </c>
      <c r="J23" s="19">
        <f t="shared" si="2"/>
        <v>760.30000000000007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82" t="s">
        <v>4</v>
      </c>
      <c r="D24" s="183"/>
      <c r="E24" s="31"/>
      <c r="F24" s="32">
        <f>F13+F23</f>
        <v>1060</v>
      </c>
      <c r="G24" s="32">
        <f t="shared" ref="G24:J24" si="4">G13+G23</f>
        <v>39.410000000000004</v>
      </c>
      <c r="H24" s="32">
        <f t="shared" si="4"/>
        <v>40.42</v>
      </c>
      <c r="I24" s="32">
        <f t="shared" si="4"/>
        <v>187.8</v>
      </c>
      <c r="J24" s="32">
        <f t="shared" si="4"/>
        <v>1292.3200000000002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8" t="s">
        <v>53</v>
      </c>
      <c r="F25" s="88">
        <v>150</v>
      </c>
      <c r="G25" s="89">
        <v>10.199999999999999</v>
      </c>
      <c r="H25" s="89">
        <v>14.2</v>
      </c>
      <c r="I25" s="89">
        <v>1.3</v>
      </c>
      <c r="J25" s="89">
        <v>250</v>
      </c>
      <c r="K25" s="40">
        <v>210</v>
      </c>
      <c r="L25" s="39"/>
    </row>
    <row r="26" spans="1:12" ht="15" x14ac:dyDescent="0.25">
      <c r="A26" s="14"/>
      <c r="B26" s="15"/>
      <c r="C26" s="11"/>
      <c r="D26" s="6"/>
      <c r="E26" s="69"/>
      <c r="F26" s="70"/>
      <c r="G26" s="70"/>
      <c r="H26" s="70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9" t="s">
        <v>54</v>
      </c>
      <c r="F27" s="80">
        <v>200</v>
      </c>
      <c r="G27" s="81">
        <v>0.24</v>
      </c>
      <c r="H27" s="81">
        <v>0</v>
      </c>
      <c r="I27" s="81">
        <v>31.4</v>
      </c>
      <c r="J27" s="81">
        <v>117.5</v>
      </c>
      <c r="K27" s="43">
        <v>948</v>
      </c>
      <c r="L27" s="42"/>
    </row>
    <row r="28" spans="1:12" ht="15" x14ac:dyDescent="0.25">
      <c r="A28" s="14"/>
      <c r="B28" s="15"/>
      <c r="C28" s="11"/>
      <c r="D28" s="7" t="s">
        <v>23</v>
      </c>
      <c r="E28" s="69" t="s">
        <v>42</v>
      </c>
      <c r="F28" s="82">
        <v>20</v>
      </c>
      <c r="G28" s="83">
        <v>2.2999999999999998</v>
      </c>
      <c r="H28" s="83">
        <v>0.25</v>
      </c>
      <c r="I28" s="83">
        <v>13.8</v>
      </c>
      <c r="J28" s="83">
        <v>44.2</v>
      </c>
      <c r="K28" s="71" t="s">
        <v>119</v>
      </c>
      <c r="L28" s="42"/>
    </row>
    <row r="29" spans="1:12" ht="15" x14ac:dyDescent="0.25">
      <c r="A29" s="14"/>
      <c r="B29" s="15"/>
      <c r="C29" s="11"/>
      <c r="D29" s="67" t="s">
        <v>23</v>
      </c>
      <c r="E29" s="69" t="s">
        <v>43</v>
      </c>
      <c r="F29" s="84">
        <v>30</v>
      </c>
      <c r="G29" s="85">
        <v>2.2999999999999998</v>
      </c>
      <c r="H29" s="85">
        <v>0.3</v>
      </c>
      <c r="I29" s="85">
        <v>13.9</v>
      </c>
      <c r="J29" s="85">
        <v>67</v>
      </c>
      <c r="K29" s="71" t="s">
        <v>120</v>
      </c>
      <c r="L29" s="42"/>
    </row>
    <row r="30" spans="1:12" ht="15" x14ac:dyDescent="0.25">
      <c r="A30" s="14"/>
      <c r="B30" s="15"/>
      <c r="C30" s="11"/>
      <c r="D30" s="6"/>
      <c r="E30" s="69" t="s">
        <v>55</v>
      </c>
      <c r="F30" s="86">
        <v>10</v>
      </c>
      <c r="G30" s="87">
        <v>0.4</v>
      </c>
      <c r="H30" s="87">
        <v>1.2</v>
      </c>
      <c r="I30" s="87">
        <v>12.6</v>
      </c>
      <c r="J30" s="87">
        <v>87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41"/>
      <c r="F31" s="72"/>
      <c r="G31" s="72"/>
      <c r="H31" s="72"/>
      <c r="I31" s="72"/>
      <c r="J31" s="7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v>500</v>
      </c>
      <c r="G32" s="19">
        <f t="shared" ref="G32" si="6">SUM(G25:G31)</f>
        <v>15.44</v>
      </c>
      <c r="H32" s="19">
        <f t="shared" ref="H32" si="7">SUM(H25:H31)</f>
        <v>15.95</v>
      </c>
      <c r="I32" s="19">
        <f t="shared" ref="I32" si="8">SUM(I25:I31)</f>
        <v>73</v>
      </c>
      <c r="J32" s="19">
        <f t="shared" ref="J32:L32" si="9">SUM(J25:J31)</f>
        <v>565.70000000000005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56</v>
      </c>
      <c r="F33" s="90">
        <v>60</v>
      </c>
      <c r="G33" s="91">
        <v>0.4</v>
      </c>
      <c r="H33" s="91">
        <v>0.05</v>
      </c>
      <c r="I33" s="91">
        <v>0.9</v>
      </c>
      <c r="J33" s="91">
        <v>9.6</v>
      </c>
      <c r="K33" s="79">
        <v>71</v>
      </c>
      <c r="L33" s="42"/>
    </row>
    <row r="34" spans="1:12" ht="15" x14ac:dyDescent="0.25">
      <c r="A34" s="14"/>
      <c r="B34" s="15"/>
      <c r="C34" s="11"/>
      <c r="D34" s="7" t="s">
        <v>27</v>
      </c>
      <c r="E34" s="69" t="s">
        <v>57</v>
      </c>
      <c r="F34" s="90">
        <v>200</v>
      </c>
      <c r="G34" s="91">
        <v>2.15</v>
      </c>
      <c r="H34" s="91">
        <v>2.2999999999999998</v>
      </c>
      <c r="I34" s="91">
        <v>13.9</v>
      </c>
      <c r="J34" s="91">
        <v>97</v>
      </c>
      <c r="K34" s="79">
        <v>103</v>
      </c>
      <c r="L34" s="42"/>
    </row>
    <row r="35" spans="1:12" ht="15" x14ac:dyDescent="0.25">
      <c r="A35" s="14"/>
      <c r="B35" s="15"/>
      <c r="C35" s="11"/>
      <c r="D35" s="7" t="s">
        <v>28</v>
      </c>
      <c r="E35" s="69" t="s">
        <v>58</v>
      </c>
      <c r="F35" s="90">
        <v>110</v>
      </c>
      <c r="G35" s="91">
        <v>8.6999999999999993</v>
      </c>
      <c r="H35" s="91">
        <v>11.2</v>
      </c>
      <c r="I35" s="91">
        <v>8.6</v>
      </c>
      <c r="J35" s="91">
        <v>154.6</v>
      </c>
      <c r="K35" s="79">
        <v>292</v>
      </c>
      <c r="L35" s="42"/>
    </row>
    <row r="36" spans="1:12" ht="15" x14ac:dyDescent="0.25">
      <c r="A36" s="14"/>
      <c r="B36" s="15"/>
      <c r="C36" s="11"/>
      <c r="D36" s="7" t="s">
        <v>29</v>
      </c>
      <c r="E36" s="69" t="s">
        <v>59</v>
      </c>
      <c r="F36" s="90">
        <v>150</v>
      </c>
      <c r="G36" s="91">
        <v>7.5</v>
      </c>
      <c r="H36" s="91">
        <v>9.5500000000000007</v>
      </c>
      <c r="I36" s="91">
        <v>39.9</v>
      </c>
      <c r="J36" s="91">
        <v>233</v>
      </c>
      <c r="K36" s="79">
        <v>171</v>
      </c>
      <c r="L36" s="42"/>
    </row>
    <row r="37" spans="1:12" ht="15" x14ac:dyDescent="0.25">
      <c r="A37" s="14"/>
      <c r="B37" s="15"/>
      <c r="C37" s="11"/>
      <c r="D37" s="7" t="s">
        <v>30</v>
      </c>
      <c r="E37" s="69" t="s">
        <v>60</v>
      </c>
      <c r="F37" s="90">
        <v>200</v>
      </c>
      <c r="G37" s="91">
        <v>0.1</v>
      </c>
      <c r="H37" s="91">
        <v>0</v>
      </c>
      <c r="I37" s="91">
        <v>21.8</v>
      </c>
      <c r="J37" s="91">
        <v>87.6</v>
      </c>
      <c r="K37" s="79">
        <v>348</v>
      </c>
      <c r="L37" s="42"/>
    </row>
    <row r="38" spans="1:12" ht="15" x14ac:dyDescent="0.25">
      <c r="A38" s="14"/>
      <c r="B38" s="15"/>
      <c r="C38" s="11"/>
      <c r="D38" s="7" t="s">
        <v>31</v>
      </c>
      <c r="E38" s="69" t="s">
        <v>43</v>
      </c>
      <c r="F38" s="90">
        <v>30</v>
      </c>
      <c r="G38" s="91">
        <v>2.2999999999999998</v>
      </c>
      <c r="H38" s="91">
        <v>0.3</v>
      </c>
      <c r="I38" s="91">
        <v>13.9</v>
      </c>
      <c r="J38" s="91">
        <v>67</v>
      </c>
      <c r="K38" s="79" t="s">
        <v>120</v>
      </c>
      <c r="L38" s="42"/>
    </row>
    <row r="39" spans="1:12" ht="15" x14ac:dyDescent="0.25">
      <c r="A39" s="14"/>
      <c r="B39" s="15"/>
      <c r="C39" s="11"/>
      <c r="D39" s="7" t="s">
        <v>32</v>
      </c>
      <c r="E39" s="69" t="s">
        <v>61</v>
      </c>
      <c r="F39" s="90">
        <v>30</v>
      </c>
      <c r="G39" s="91">
        <v>2.2000000000000002</v>
      </c>
      <c r="H39" s="91">
        <v>0.4</v>
      </c>
      <c r="I39" s="91">
        <v>13</v>
      </c>
      <c r="J39" s="91">
        <v>64</v>
      </c>
      <c r="K39" s="79" t="s">
        <v>120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23.35</v>
      </c>
      <c r="H42" s="19">
        <f t="shared" ref="H42" si="11">SUM(H33:H41)</f>
        <v>23.8</v>
      </c>
      <c r="I42" s="19">
        <f t="shared" ref="I42" si="12">SUM(I33:I41)</f>
        <v>112</v>
      </c>
      <c r="J42" s="19">
        <f t="shared" ref="J42:L42" si="13">SUM(J33:J41)</f>
        <v>712.8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82" t="s">
        <v>4</v>
      </c>
      <c r="D43" s="183"/>
      <c r="E43" s="31"/>
      <c r="F43" s="32">
        <f>F32+F42</f>
        <v>1280</v>
      </c>
      <c r="G43" s="32">
        <f t="shared" ref="G43" si="14">G32+G42</f>
        <v>38.79</v>
      </c>
      <c r="H43" s="32">
        <f t="shared" ref="H43" si="15">H32+H42</f>
        <v>39.75</v>
      </c>
      <c r="I43" s="32">
        <f t="shared" ref="I43" si="16">I32+I42</f>
        <v>185</v>
      </c>
      <c r="J43" s="32">
        <f t="shared" ref="J43:L43" si="17">J32+J42</f>
        <v>1278.5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8" t="s">
        <v>62</v>
      </c>
      <c r="F44" s="93" t="s">
        <v>66</v>
      </c>
      <c r="G44" s="92">
        <v>9.3000000000000007</v>
      </c>
      <c r="H44" s="92">
        <v>8.3000000000000007</v>
      </c>
      <c r="I44" s="92">
        <v>27.4</v>
      </c>
      <c r="J44" s="95">
        <v>293.39999999999998</v>
      </c>
      <c r="K44" s="40">
        <v>173</v>
      </c>
      <c r="L44" s="39"/>
    </row>
    <row r="45" spans="1:12" ht="15" x14ac:dyDescent="0.25">
      <c r="A45" s="23"/>
      <c r="B45" s="15"/>
      <c r="C45" s="11"/>
      <c r="D45" s="6"/>
      <c r="E45" s="69" t="s">
        <v>63</v>
      </c>
      <c r="F45" s="93">
        <v>15</v>
      </c>
      <c r="G45" s="94">
        <v>0.08</v>
      </c>
      <c r="H45" s="94">
        <v>7.2</v>
      </c>
      <c r="I45" s="94">
        <v>1.2E-2</v>
      </c>
      <c r="J45" s="96">
        <v>112.2</v>
      </c>
      <c r="K45" s="43">
        <v>14</v>
      </c>
      <c r="L45" s="42"/>
    </row>
    <row r="46" spans="1:12" ht="15" x14ac:dyDescent="0.25">
      <c r="A46" s="23"/>
      <c r="B46" s="15"/>
      <c r="C46" s="11"/>
      <c r="D46" s="7" t="s">
        <v>22</v>
      </c>
      <c r="E46" s="69" t="s">
        <v>64</v>
      </c>
      <c r="F46" s="93">
        <v>200</v>
      </c>
      <c r="G46" s="92">
        <v>0.1</v>
      </c>
      <c r="H46" s="92">
        <v>0.02</v>
      </c>
      <c r="I46" s="92">
        <v>10.8</v>
      </c>
      <c r="J46" s="92">
        <v>42.3</v>
      </c>
      <c r="K46" s="43">
        <v>382</v>
      </c>
      <c r="L46" s="42"/>
    </row>
    <row r="47" spans="1:12" ht="15" x14ac:dyDescent="0.25">
      <c r="A47" s="23"/>
      <c r="B47" s="15"/>
      <c r="C47" s="11"/>
      <c r="D47" s="7" t="s">
        <v>23</v>
      </c>
      <c r="E47" s="69" t="s">
        <v>42</v>
      </c>
      <c r="F47" s="93">
        <v>25</v>
      </c>
      <c r="G47" s="92">
        <v>2.2999999999999998</v>
      </c>
      <c r="H47" s="92">
        <v>0.12</v>
      </c>
      <c r="I47" s="92">
        <v>13.8</v>
      </c>
      <c r="J47" s="95">
        <v>44.2</v>
      </c>
      <c r="K47" s="71" t="s">
        <v>119</v>
      </c>
      <c r="L47" s="42"/>
    </row>
    <row r="48" spans="1:12" ht="15" x14ac:dyDescent="0.25">
      <c r="A48" s="23"/>
      <c r="B48" s="15"/>
      <c r="C48" s="11"/>
      <c r="D48" s="67" t="s">
        <v>23</v>
      </c>
      <c r="E48" s="69" t="s">
        <v>65</v>
      </c>
      <c r="F48" s="93">
        <v>50</v>
      </c>
      <c r="G48" s="92">
        <v>3.67</v>
      </c>
      <c r="H48" s="92">
        <v>0.3</v>
      </c>
      <c r="I48" s="92">
        <v>18.7</v>
      </c>
      <c r="J48" s="95">
        <v>85</v>
      </c>
      <c r="K48" s="71" t="s">
        <v>120</v>
      </c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v>500</v>
      </c>
      <c r="G51" s="19">
        <f t="shared" ref="G51" si="18">SUM(G44:G50)</f>
        <v>15.450000000000001</v>
      </c>
      <c r="H51" s="19">
        <f t="shared" ref="H51" si="19">SUM(H44:H50)</f>
        <v>15.94</v>
      </c>
      <c r="I51" s="19">
        <f t="shared" ref="I51" si="20">SUM(I44:I50)</f>
        <v>70.712000000000003</v>
      </c>
      <c r="J51" s="19">
        <f t="shared" ref="J51:L51" si="21">SUM(J44:J50)</f>
        <v>577.09999999999991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9" t="s">
        <v>67</v>
      </c>
      <c r="F52" s="100">
        <v>60</v>
      </c>
      <c r="G52" s="101">
        <v>0.85</v>
      </c>
      <c r="H52" s="101">
        <v>3.6</v>
      </c>
      <c r="I52" s="101">
        <v>3.95</v>
      </c>
      <c r="J52" s="101">
        <v>62.4</v>
      </c>
      <c r="K52" s="43">
        <v>52</v>
      </c>
      <c r="L52" s="42"/>
    </row>
    <row r="53" spans="1:12" ht="15" x14ac:dyDescent="0.25">
      <c r="A53" s="23"/>
      <c r="B53" s="15"/>
      <c r="C53" s="11"/>
      <c r="D53" s="7" t="s">
        <v>27</v>
      </c>
      <c r="E53" s="69" t="s">
        <v>68</v>
      </c>
      <c r="F53" s="100" t="s">
        <v>48</v>
      </c>
      <c r="G53" s="101">
        <v>2.1</v>
      </c>
      <c r="H53" s="101">
        <v>5.0999999999999996</v>
      </c>
      <c r="I53" s="101">
        <v>17.5</v>
      </c>
      <c r="J53" s="101">
        <v>109</v>
      </c>
      <c r="K53" s="43">
        <v>96</v>
      </c>
      <c r="L53" s="42"/>
    </row>
    <row r="54" spans="1:12" ht="15" x14ac:dyDescent="0.25">
      <c r="A54" s="23"/>
      <c r="B54" s="15"/>
      <c r="C54" s="11"/>
      <c r="D54" s="7" t="s">
        <v>28</v>
      </c>
      <c r="E54" s="69" t="s">
        <v>69</v>
      </c>
      <c r="F54" s="100" t="s">
        <v>72</v>
      </c>
      <c r="G54" s="101">
        <v>10</v>
      </c>
      <c r="H54" s="101">
        <v>8.2200000000000006</v>
      </c>
      <c r="I54" s="101">
        <v>13.92</v>
      </c>
      <c r="J54" s="101">
        <v>179</v>
      </c>
      <c r="K54" s="43">
        <v>22</v>
      </c>
      <c r="L54" s="42"/>
    </row>
    <row r="55" spans="1:12" ht="15" x14ac:dyDescent="0.25">
      <c r="A55" s="23"/>
      <c r="B55" s="15"/>
      <c r="C55" s="11"/>
      <c r="D55" s="7" t="s">
        <v>29</v>
      </c>
      <c r="E55" s="69" t="s">
        <v>70</v>
      </c>
      <c r="F55" s="100">
        <v>150</v>
      </c>
      <c r="G55" s="101">
        <v>5.6</v>
      </c>
      <c r="H55" s="101">
        <v>6.5</v>
      </c>
      <c r="I55" s="101">
        <v>19</v>
      </c>
      <c r="J55" s="101">
        <v>171.4</v>
      </c>
      <c r="K55" s="43">
        <v>128</v>
      </c>
      <c r="L55" s="42"/>
    </row>
    <row r="56" spans="1:12" ht="15" x14ac:dyDescent="0.25">
      <c r="A56" s="23"/>
      <c r="B56" s="15"/>
      <c r="C56" s="11"/>
      <c r="D56" s="7" t="s">
        <v>30</v>
      </c>
      <c r="E56" s="69" t="s">
        <v>71</v>
      </c>
      <c r="F56" s="100">
        <v>200</v>
      </c>
      <c r="G56" s="101">
        <v>0.2</v>
      </c>
      <c r="H56" s="101">
        <v>0</v>
      </c>
      <c r="I56" s="101">
        <v>24.5</v>
      </c>
      <c r="J56" s="101">
        <v>109.8</v>
      </c>
      <c r="K56" s="43">
        <v>342</v>
      </c>
      <c r="L56" s="42"/>
    </row>
    <row r="57" spans="1:12" ht="15" x14ac:dyDescent="0.25">
      <c r="A57" s="23"/>
      <c r="B57" s="15"/>
      <c r="C57" s="11"/>
      <c r="D57" s="7" t="s">
        <v>31</v>
      </c>
      <c r="E57" s="69" t="s">
        <v>43</v>
      </c>
      <c r="F57" s="100">
        <v>30</v>
      </c>
      <c r="G57" s="101">
        <v>2.2999999999999998</v>
      </c>
      <c r="H57" s="101">
        <v>0.3</v>
      </c>
      <c r="I57" s="101">
        <v>13.9</v>
      </c>
      <c r="J57" s="101">
        <v>67</v>
      </c>
      <c r="K57" s="71" t="s">
        <v>120</v>
      </c>
      <c r="L57" s="42"/>
    </row>
    <row r="58" spans="1:12" ht="15" x14ac:dyDescent="0.25">
      <c r="A58" s="23"/>
      <c r="B58" s="15"/>
      <c r="C58" s="11"/>
      <c r="D58" s="7" t="s">
        <v>32</v>
      </c>
      <c r="E58" s="69" t="s">
        <v>61</v>
      </c>
      <c r="F58" s="100">
        <v>30</v>
      </c>
      <c r="G58" s="101">
        <v>2.2000000000000002</v>
      </c>
      <c r="H58" s="101">
        <v>0.4</v>
      </c>
      <c r="I58" s="101">
        <v>13</v>
      </c>
      <c r="J58" s="101">
        <v>64</v>
      </c>
      <c r="K58" s="71" t="s">
        <v>120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v>810</v>
      </c>
      <c r="G61" s="19">
        <f t="shared" ref="G61" si="22">SUM(G52:G60)</f>
        <v>23.249999999999996</v>
      </c>
      <c r="H61" s="19">
        <f t="shared" ref="H61" si="23">SUM(H52:H60)</f>
        <v>24.12</v>
      </c>
      <c r="I61" s="19">
        <f t="shared" ref="I61" si="24">SUM(I52:I60)</f>
        <v>105.77000000000001</v>
      </c>
      <c r="J61" s="19">
        <f t="shared" ref="J61:L61" si="25">SUM(J52:J60)</f>
        <v>762.59999999999991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82" t="s">
        <v>4</v>
      </c>
      <c r="D62" s="183"/>
      <c r="E62" s="31"/>
      <c r="F62" s="32">
        <f>F51+F61</f>
        <v>1310</v>
      </c>
      <c r="G62" s="32">
        <f t="shared" ref="G62" si="26">G51+G61</f>
        <v>38.699999999999996</v>
      </c>
      <c r="H62" s="32">
        <f t="shared" ref="H62" si="27">H51+H61</f>
        <v>40.06</v>
      </c>
      <c r="I62" s="32">
        <f t="shared" ref="I62" si="28">I51+I61</f>
        <v>176.48200000000003</v>
      </c>
      <c r="J62" s="32">
        <f t="shared" ref="J62:L62" si="29">J51+J61</f>
        <v>1339.6999999999998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8" t="s">
        <v>73</v>
      </c>
      <c r="F63" s="97">
        <v>200</v>
      </c>
      <c r="G63" s="98">
        <v>4.8</v>
      </c>
      <c r="H63" s="98">
        <v>9.56</v>
      </c>
      <c r="I63" s="98">
        <v>4.5</v>
      </c>
      <c r="J63" s="98">
        <v>224</v>
      </c>
      <c r="K63" s="40">
        <v>288</v>
      </c>
      <c r="L63" s="39"/>
    </row>
    <row r="64" spans="1:12" ht="15" x14ac:dyDescent="0.25">
      <c r="A64" s="23"/>
      <c r="B64" s="15"/>
      <c r="C64" s="11"/>
      <c r="D64" s="6"/>
      <c r="E64" s="69" t="s">
        <v>44</v>
      </c>
      <c r="F64" s="97">
        <v>35</v>
      </c>
      <c r="G64" s="98">
        <v>3.82</v>
      </c>
      <c r="H64" s="98">
        <v>6.08</v>
      </c>
      <c r="I64" s="98">
        <v>21.3</v>
      </c>
      <c r="J64" s="98">
        <v>174</v>
      </c>
      <c r="K64" s="43">
        <v>202</v>
      </c>
      <c r="L64" s="42"/>
    </row>
    <row r="65" spans="1:12" ht="15" x14ac:dyDescent="0.25">
      <c r="A65" s="23"/>
      <c r="B65" s="15"/>
      <c r="C65" s="11"/>
      <c r="D65" s="7" t="s">
        <v>22</v>
      </c>
      <c r="E65" s="69" t="s">
        <v>74</v>
      </c>
      <c r="F65" s="97">
        <v>200</v>
      </c>
      <c r="G65" s="98">
        <v>2.4</v>
      </c>
      <c r="H65" s="98">
        <v>0.02</v>
      </c>
      <c r="I65" s="98">
        <v>15</v>
      </c>
      <c r="J65" s="98">
        <v>60</v>
      </c>
      <c r="K65" s="43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69" t="s">
        <v>42</v>
      </c>
      <c r="F66" s="97">
        <v>20</v>
      </c>
      <c r="G66" s="98">
        <v>2.2999999999999998</v>
      </c>
      <c r="H66" s="98">
        <v>0.25</v>
      </c>
      <c r="I66" s="98">
        <v>13.8</v>
      </c>
      <c r="J66" s="98">
        <v>44.2</v>
      </c>
      <c r="K66" s="71" t="s">
        <v>119</v>
      </c>
      <c r="L66" s="42"/>
    </row>
    <row r="67" spans="1:12" ht="15" x14ac:dyDescent="0.25">
      <c r="A67" s="23"/>
      <c r="B67" s="15"/>
      <c r="C67" s="11"/>
      <c r="D67" s="7" t="s">
        <v>24</v>
      </c>
      <c r="E67" s="69" t="s">
        <v>43</v>
      </c>
      <c r="F67" s="97">
        <v>30</v>
      </c>
      <c r="G67" s="99">
        <v>2.2999999999999998</v>
      </c>
      <c r="H67" s="99">
        <v>0.3</v>
      </c>
      <c r="I67" s="99">
        <v>13.9</v>
      </c>
      <c r="J67" s="99">
        <v>67</v>
      </c>
      <c r="K67" s="71" t="s">
        <v>120</v>
      </c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v>505</v>
      </c>
      <c r="G70" s="19">
        <f t="shared" ref="G70" si="30">SUM(G63:G69)</f>
        <v>15.620000000000001</v>
      </c>
      <c r="H70" s="19">
        <f t="shared" ref="H70" si="31">SUM(H63:H69)</f>
        <v>16.21</v>
      </c>
      <c r="I70" s="19">
        <f t="shared" ref="I70" si="32">SUM(I63:I69)</f>
        <v>68.5</v>
      </c>
      <c r="J70" s="19">
        <f t="shared" ref="J70:L70" si="33">SUM(J63:J69)</f>
        <v>569.20000000000005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9" t="s">
        <v>75</v>
      </c>
      <c r="F71" s="102">
        <v>60</v>
      </c>
      <c r="G71" s="103">
        <v>3.9</v>
      </c>
      <c r="H71" s="103">
        <v>1.4</v>
      </c>
      <c r="I71" s="103">
        <v>6.72</v>
      </c>
      <c r="J71" s="103">
        <v>34.799999999999997</v>
      </c>
      <c r="K71" s="43">
        <v>133</v>
      </c>
      <c r="L71" s="42"/>
    </row>
    <row r="72" spans="1:12" ht="15" x14ac:dyDescent="0.25">
      <c r="A72" s="23"/>
      <c r="B72" s="15"/>
      <c r="C72" s="11"/>
      <c r="D72" s="7" t="s">
        <v>27</v>
      </c>
      <c r="E72" s="69" t="s">
        <v>76</v>
      </c>
      <c r="F72" s="102" t="s">
        <v>48</v>
      </c>
      <c r="G72" s="103">
        <v>4.2</v>
      </c>
      <c r="H72" s="103">
        <v>4.8</v>
      </c>
      <c r="I72" s="103">
        <v>11.2</v>
      </c>
      <c r="J72" s="103">
        <v>98.3</v>
      </c>
      <c r="K72" s="43">
        <v>82</v>
      </c>
      <c r="L72" s="42"/>
    </row>
    <row r="73" spans="1:12" ht="15" x14ac:dyDescent="0.25">
      <c r="A73" s="23"/>
      <c r="B73" s="15"/>
      <c r="C73" s="11"/>
      <c r="D73" s="7" t="s">
        <v>28</v>
      </c>
      <c r="E73" s="69" t="s">
        <v>77</v>
      </c>
      <c r="F73" s="102" t="s">
        <v>79</v>
      </c>
      <c r="G73" s="103">
        <v>6.46</v>
      </c>
      <c r="H73" s="103">
        <v>11.58</v>
      </c>
      <c r="I73" s="103">
        <v>9.41</v>
      </c>
      <c r="J73" s="103">
        <v>190.5</v>
      </c>
      <c r="K73" s="43">
        <v>279</v>
      </c>
      <c r="L73" s="42"/>
    </row>
    <row r="74" spans="1:12" ht="15" x14ac:dyDescent="0.25">
      <c r="A74" s="23"/>
      <c r="B74" s="15"/>
      <c r="C74" s="11"/>
      <c r="D74" s="7" t="s">
        <v>29</v>
      </c>
      <c r="E74" s="69" t="s">
        <v>78</v>
      </c>
      <c r="F74" s="102">
        <v>150</v>
      </c>
      <c r="G74" s="103">
        <v>4.2</v>
      </c>
      <c r="H74" s="103">
        <v>5.55</v>
      </c>
      <c r="I74" s="103">
        <v>24.5</v>
      </c>
      <c r="J74" s="103">
        <v>205</v>
      </c>
      <c r="K74" s="43">
        <v>171</v>
      </c>
      <c r="L74" s="42"/>
    </row>
    <row r="75" spans="1:12" ht="15" x14ac:dyDescent="0.25">
      <c r="A75" s="23"/>
      <c r="B75" s="15"/>
      <c r="C75" s="11"/>
      <c r="D75" s="7" t="s">
        <v>30</v>
      </c>
      <c r="E75" s="69" t="s">
        <v>51</v>
      </c>
      <c r="F75" s="102">
        <v>200</v>
      </c>
      <c r="G75" s="103">
        <v>0.16</v>
      </c>
      <c r="H75" s="103">
        <v>0</v>
      </c>
      <c r="I75" s="103">
        <v>27</v>
      </c>
      <c r="J75" s="103">
        <v>116.6</v>
      </c>
      <c r="K75" s="43">
        <v>342</v>
      </c>
      <c r="L75" s="42"/>
    </row>
    <row r="76" spans="1:12" ht="15" x14ac:dyDescent="0.25">
      <c r="A76" s="23"/>
      <c r="B76" s="15"/>
      <c r="C76" s="11"/>
      <c r="D76" s="7" t="s">
        <v>31</v>
      </c>
      <c r="E76" s="69" t="s">
        <v>43</v>
      </c>
      <c r="F76" s="102">
        <v>30</v>
      </c>
      <c r="G76" s="103">
        <v>2.2999999999999998</v>
      </c>
      <c r="H76" s="103">
        <v>0.3</v>
      </c>
      <c r="I76" s="103">
        <v>13.9</v>
      </c>
      <c r="J76" s="103">
        <v>67</v>
      </c>
      <c r="K76" s="71" t="s">
        <v>120</v>
      </c>
      <c r="L76" s="42"/>
    </row>
    <row r="77" spans="1:12" ht="15" x14ac:dyDescent="0.25">
      <c r="A77" s="23"/>
      <c r="B77" s="15"/>
      <c r="C77" s="11"/>
      <c r="D77" s="7" t="s">
        <v>32</v>
      </c>
      <c r="E77" s="69" t="s">
        <v>61</v>
      </c>
      <c r="F77" s="102">
        <v>30</v>
      </c>
      <c r="G77" s="103">
        <v>2.2000000000000002</v>
      </c>
      <c r="H77" s="103">
        <v>0.4</v>
      </c>
      <c r="I77" s="103">
        <v>13</v>
      </c>
      <c r="J77" s="103">
        <v>64</v>
      </c>
      <c r="K77" s="71" t="s">
        <v>122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v>795</v>
      </c>
      <c r="G80" s="19">
        <f t="shared" ref="G80" si="34">SUM(G71:G79)</f>
        <v>23.419999999999998</v>
      </c>
      <c r="H80" s="19">
        <f t="shared" ref="H80" si="35">SUM(H71:H79)</f>
        <v>24.03</v>
      </c>
      <c r="I80" s="19">
        <f t="shared" ref="I80" si="36">SUM(I71:I79)</f>
        <v>105.73</v>
      </c>
      <c r="J80" s="19">
        <f t="shared" ref="J80:L80" si="37">SUM(J71:J79)</f>
        <v>776.2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82" t="s">
        <v>4</v>
      </c>
      <c r="D81" s="183"/>
      <c r="E81" s="31"/>
      <c r="F81" s="32">
        <f>F70+F80</f>
        <v>1300</v>
      </c>
      <c r="G81" s="32">
        <f t="shared" ref="G81" si="38">G70+G80</f>
        <v>39.04</v>
      </c>
      <c r="H81" s="32">
        <f t="shared" ref="H81" si="39">H70+H80</f>
        <v>40.24</v>
      </c>
      <c r="I81" s="32">
        <f t="shared" ref="I81" si="40">I70+I80</f>
        <v>174.23000000000002</v>
      </c>
      <c r="J81" s="32">
        <f t="shared" ref="J81:L81" si="41">J70+J80</f>
        <v>1345.4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8" t="s">
        <v>80</v>
      </c>
      <c r="F82" s="114" t="s">
        <v>83</v>
      </c>
      <c r="G82" s="115">
        <v>12.9</v>
      </c>
      <c r="H82" s="115">
        <v>15.6</v>
      </c>
      <c r="I82" s="115">
        <v>29.4</v>
      </c>
      <c r="J82" s="115">
        <v>327.7</v>
      </c>
      <c r="K82" s="40">
        <v>233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9" t="s">
        <v>81</v>
      </c>
      <c r="F84" s="104" t="s">
        <v>84</v>
      </c>
      <c r="G84" s="105">
        <v>0.1</v>
      </c>
      <c r="H84" s="105">
        <v>0.02</v>
      </c>
      <c r="I84" s="105">
        <v>15.2</v>
      </c>
      <c r="J84" s="105">
        <v>61.3</v>
      </c>
      <c r="K84" s="43">
        <v>377</v>
      </c>
      <c r="L84" s="42"/>
    </row>
    <row r="85" spans="1:12" ht="15" x14ac:dyDescent="0.25">
      <c r="A85" s="23"/>
      <c r="B85" s="15"/>
      <c r="C85" s="11"/>
      <c r="D85" s="7" t="s">
        <v>23</v>
      </c>
      <c r="E85" s="69" t="s">
        <v>42</v>
      </c>
      <c r="F85" s="106">
        <v>30</v>
      </c>
      <c r="G85" s="107">
        <v>2.2999999999999998</v>
      </c>
      <c r="H85" s="107">
        <v>0.25</v>
      </c>
      <c r="I85" s="107">
        <v>13.8</v>
      </c>
      <c r="J85" s="107">
        <v>44.2</v>
      </c>
      <c r="K85" s="71" t="s">
        <v>119</v>
      </c>
      <c r="L85" s="42"/>
    </row>
    <row r="86" spans="1:12" ht="15" x14ac:dyDescent="0.25">
      <c r="A86" s="23"/>
      <c r="B86" s="15"/>
      <c r="C86" s="11"/>
      <c r="D86" s="7" t="s">
        <v>24</v>
      </c>
      <c r="E86" s="69" t="s">
        <v>82</v>
      </c>
      <c r="F86" s="108">
        <v>100</v>
      </c>
      <c r="G86" s="109">
        <v>0.4</v>
      </c>
      <c r="H86" s="109">
        <v>0</v>
      </c>
      <c r="I86" s="109">
        <v>12.6</v>
      </c>
      <c r="J86" s="109">
        <v>100</v>
      </c>
      <c r="K86" s="71" t="s">
        <v>123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v>502</v>
      </c>
      <c r="G89" s="19">
        <f t="shared" ref="G89" si="42">SUM(G82:G88)</f>
        <v>15.700000000000001</v>
      </c>
      <c r="H89" s="19">
        <f t="shared" ref="H89" si="43">SUM(H82:H88)</f>
        <v>15.87</v>
      </c>
      <c r="I89" s="19">
        <f t="shared" ref="I89" si="44">SUM(I82:I88)</f>
        <v>70.999999999999986</v>
      </c>
      <c r="J89" s="19">
        <f t="shared" ref="J89:L89" si="45">SUM(J82:J88)</f>
        <v>533.20000000000005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85</v>
      </c>
      <c r="F90" s="110">
        <v>60</v>
      </c>
      <c r="G90" s="111">
        <v>0.9</v>
      </c>
      <c r="H90" s="111">
        <v>3.2</v>
      </c>
      <c r="I90" s="111">
        <v>4.7</v>
      </c>
      <c r="J90" s="111">
        <v>60.9</v>
      </c>
      <c r="K90" s="43">
        <v>67</v>
      </c>
      <c r="L90" s="42"/>
    </row>
    <row r="91" spans="1:12" ht="15" x14ac:dyDescent="0.25">
      <c r="A91" s="23"/>
      <c r="B91" s="15"/>
      <c r="C91" s="11"/>
      <c r="D91" s="7" t="s">
        <v>27</v>
      </c>
      <c r="E91" s="69" t="s">
        <v>86</v>
      </c>
      <c r="F91" s="112" t="s">
        <v>48</v>
      </c>
      <c r="G91" s="113">
        <v>1.6</v>
      </c>
      <c r="H91" s="113">
        <v>4.9000000000000004</v>
      </c>
      <c r="I91" s="113">
        <v>11.5</v>
      </c>
      <c r="J91" s="113">
        <v>96.8</v>
      </c>
      <c r="K91" s="43">
        <v>88</v>
      </c>
      <c r="L91" s="42"/>
    </row>
    <row r="92" spans="1:12" ht="15" x14ac:dyDescent="0.25">
      <c r="A92" s="23"/>
      <c r="B92" s="15"/>
      <c r="C92" s="11"/>
      <c r="D92" s="7" t="s">
        <v>28</v>
      </c>
      <c r="E92" s="69" t="s">
        <v>87</v>
      </c>
      <c r="F92" s="112">
        <v>200</v>
      </c>
      <c r="G92" s="113">
        <v>16.3</v>
      </c>
      <c r="H92" s="113">
        <v>15.2</v>
      </c>
      <c r="I92" s="113">
        <v>43.1</v>
      </c>
      <c r="J92" s="113">
        <v>389</v>
      </c>
      <c r="K92" s="43">
        <v>265</v>
      </c>
      <c r="L92" s="42"/>
    </row>
    <row r="93" spans="1:12" ht="15" x14ac:dyDescent="0.25">
      <c r="A93" s="23"/>
      <c r="B93" s="15"/>
      <c r="C93" s="11"/>
      <c r="D93" s="7" t="s">
        <v>29</v>
      </c>
      <c r="E93" s="69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69" t="s">
        <v>88</v>
      </c>
      <c r="F94" s="116">
        <v>200</v>
      </c>
      <c r="G94" s="117">
        <v>0.1</v>
      </c>
      <c r="H94" s="117">
        <v>0</v>
      </c>
      <c r="I94" s="117">
        <v>21.8</v>
      </c>
      <c r="J94" s="117">
        <v>87</v>
      </c>
      <c r="K94" s="43">
        <v>249</v>
      </c>
      <c r="L94" s="42"/>
    </row>
    <row r="95" spans="1:12" ht="15" x14ac:dyDescent="0.25">
      <c r="A95" s="23"/>
      <c r="B95" s="15"/>
      <c r="C95" s="11"/>
      <c r="D95" s="7" t="s">
        <v>31</v>
      </c>
      <c r="E95" s="69" t="s">
        <v>43</v>
      </c>
      <c r="F95" s="118">
        <v>30</v>
      </c>
      <c r="G95" s="119">
        <v>2.2999999999999998</v>
      </c>
      <c r="H95" s="119">
        <v>0.3</v>
      </c>
      <c r="I95" s="119">
        <v>13.9</v>
      </c>
      <c r="J95" s="119">
        <v>67</v>
      </c>
      <c r="K95" s="71" t="s">
        <v>120</v>
      </c>
      <c r="L95" s="42"/>
    </row>
    <row r="96" spans="1:12" ht="15" x14ac:dyDescent="0.25">
      <c r="A96" s="23"/>
      <c r="B96" s="15"/>
      <c r="C96" s="11"/>
      <c r="D96" s="7" t="s">
        <v>32</v>
      </c>
      <c r="E96" s="69" t="s">
        <v>61</v>
      </c>
      <c r="F96" s="118">
        <v>30</v>
      </c>
      <c r="G96" s="119">
        <v>2.2000000000000002</v>
      </c>
      <c r="H96" s="119">
        <v>0.4</v>
      </c>
      <c r="I96" s="119">
        <v>13</v>
      </c>
      <c r="J96" s="119">
        <v>64</v>
      </c>
      <c r="K96" s="71" t="s">
        <v>122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v>725</v>
      </c>
      <c r="G99" s="19">
        <f t="shared" ref="G99" si="46">SUM(G90:G98)</f>
        <v>23.400000000000002</v>
      </c>
      <c r="H99" s="19">
        <f t="shared" ref="H99" si="47">SUM(H90:H98)</f>
        <v>24</v>
      </c>
      <c r="I99" s="19">
        <f t="shared" ref="I99" si="48">SUM(I90:I98)</f>
        <v>108</v>
      </c>
      <c r="J99" s="19">
        <f t="shared" ref="J99:L99" si="49">SUM(J90:J98)</f>
        <v>764.7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82" t="s">
        <v>4</v>
      </c>
      <c r="D100" s="183"/>
      <c r="E100" s="31"/>
      <c r="F100" s="32">
        <f>F89+F99</f>
        <v>1227</v>
      </c>
      <c r="G100" s="32">
        <f t="shared" ref="G100" si="50">G89+G99</f>
        <v>39.1</v>
      </c>
      <c r="H100" s="32">
        <f t="shared" ref="H100" si="51">H89+H99</f>
        <v>39.869999999999997</v>
      </c>
      <c r="I100" s="32">
        <f t="shared" ref="I100" si="52">I89+I99</f>
        <v>179</v>
      </c>
      <c r="J100" s="32">
        <f t="shared" ref="J100:L100" si="53">J89+J99</f>
        <v>1297.9000000000001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8" t="s">
        <v>89</v>
      </c>
      <c r="F101" s="120">
        <v>200</v>
      </c>
      <c r="G101" s="121">
        <v>5.0999999999999996</v>
      </c>
      <c r="H101" s="121">
        <v>9.3000000000000007</v>
      </c>
      <c r="I101" s="121">
        <v>23.5</v>
      </c>
      <c r="J101" s="122">
        <v>242</v>
      </c>
      <c r="K101" s="40">
        <v>181</v>
      </c>
      <c r="L101" s="39"/>
    </row>
    <row r="102" spans="1:12" ht="15" x14ac:dyDescent="0.25">
      <c r="A102" s="23"/>
      <c r="B102" s="15"/>
      <c r="C102" s="11"/>
      <c r="D102" s="6"/>
      <c r="E102" s="69" t="s">
        <v>55</v>
      </c>
      <c r="F102" s="126">
        <v>15</v>
      </c>
      <c r="G102" s="127">
        <v>2.75</v>
      </c>
      <c r="H102" s="127">
        <v>3.05</v>
      </c>
      <c r="I102" s="127">
        <v>0</v>
      </c>
      <c r="J102" s="127">
        <v>51</v>
      </c>
      <c r="K102" s="43">
        <v>15</v>
      </c>
      <c r="L102" s="42"/>
    </row>
    <row r="103" spans="1:12" ht="15" x14ac:dyDescent="0.25">
      <c r="A103" s="23"/>
      <c r="B103" s="15"/>
      <c r="C103" s="11"/>
      <c r="D103" s="7" t="s">
        <v>22</v>
      </c>
      <c r="E103" s="69" t="s">
        <v>64</v>
      </c>
      <c r="F103" s="124">
        <v>200</v>
      </c>
      <c r="G103" s="123">
        <v>2.8</v>
      </c>
      <c r="H103" s="123">
        <v>3.2</v>
      </c>
      <c r="I103" s="123">
        <v>16.7</v>
      </c>
      <c r="J103" s="125">
        <v>120.8</v>
      </c>
      <c r="K103" s="43">
        <v>382</v>
      </c>
      <c r="L103" s="42"/>
    </row>
    <row r="104" spans="1:12" ht="15" x14ac:dyDescent="0.25">
      <c r="A104" s="23"/>
      <c r="B104" s="15"/>
      <c r="C104" s="11"/>
      <c r="D104" s="7" t="s">
        <v>23</v>
      </c>
      <c r="E104" s="69" t="s">
        <v>42</v>
      </c>
      <c r="F104" s="129">
        <v>35</v>
      </c>
      <c r="G104" s="128">
        <v>2.2999999999999998</v>
      </c>
      <c r="H104" s="128">
        <v>0.3</v>
      </c>
      <c r="I104" s="128">
        <v>7.8</v>
      </c>
      <c r="J104" s="130">
        <v>67</v>
      </c>
      <c r="K104" s="71" t="s">
        <v>119</v>
      </c>
      <c r="L104" s="42"/>
    </row>
    <row r="105" spans="1:12" ht="15" x14ac:dyDescent="0.25">
      <c r="A105" s="23"/>
      <c r="B105" s="15"/>
      <c r="C105" s="11"/>
      <c r="D105" s="67" t="s">
        <v>23</v>
      </c>
      <c r="E105" s="69" t="s">
        <v>43</v>
      </c>
      <c r="F105" s="131">
        <v>50</v>
      </c>
      <c r="G105" s="132">
        <v>2.83</v>
      </c>
      <c r="H105" s="132">
        <v>0.5</v>
      </c>
      <c r="I105" s="132">
        <v>23.1</v>
      </c>
      <c r="J105" s="132">
        <v>85</v>
      </c>
      <c r="K105" s="71" t="s">
        <v>120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I108" si="54">SUM(G101:G107)</f>
        <v>15.78</v>
      </c>
      <c r="H108" s="19">
        <f t="shared" si="54"/>
        <v>16.350000000000001</v>
      </c>
      <c r="I108" s="19">
        <f t="shared" si="54"/>
        <v>71.099999999999994</v>
      </c>
      <c r="J108" s="19">
        <f>SUM(J101:J107)</f>
        <v>565.79999999999995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9" t="s">
        <v>75</v>
      </c>
      <c r="F109" s="134">
        <v>60</v>
      </c>
      <c r="G109" s="133">
        <v>4.2</v>
      </c>
      <c r="H109" s="133">
        <v>2.4</v>
      </c>
      <c r="I109" s="133">
        <v>7.2</v>
      </c>
      <c r="J109" s="135">
        <v>34.799999999999997</v>
      </c>
      <c r="K109" s="43">
        <v>133</v>
      </c>
      <c r="L109" s="42"/>
    </row>
    <row r="110" spans="1:12" ht="15" x14ac:dyDescent="0.25">
      <c r="A110" s="23"/>
      <c r="B110" s="15"/>
      <c r="C110" s="11"/>
      <c r="D110" s="7" t="s">
        <v>27</v>
      </c>
      <c r="E110" s="69" t="s">
        <v>90</v>
      </c>
      <c r="F110" s="134">
        <v>200</v>
      </c>
      <c r="G110" s="133">
        <v>5.39</v>
      </c>
      <c r="H110" s="133">
        <v>4.2</v>
      </c>
      <c r="I110" s="133">
        <v>18.3</v>
      </c>
      <c r="J110" s="135">
        <v>128.69999999999999</v>
      </c>
      <c r="K110" s="43">
        <v>102</v>
      </c>
      <c r="L110" s="42"/>
    </row>
    <row r="111" spans="1:12" ht="15" x14ac:dyDescent="0.25">
      <c r="A111" s="23"/>
      <c r="B111" s="15"/>
      <c r="C111" s="11"/>
      <c r="D111" s="7" t="s">
        <v>28</v>
      </c>
      <c r="E111" s="69" t="s">
        <v>91</v>
      </c>
      <c r="F111" s="134">
        <v>90</v>
      </c>
      <c r="G111" s="133">
        <v>6.24</v>
      </c>
      <c r="H111" s="133">
        <v>11.8</v>
      </c>
      <c r="I111" s="133">
        <v>11.6</v>
      </c>
      <c r="J111" s="135">
        <v>252</v>
      </c>
      <c r="K111" s="43">
        <v>243</v>
      </c>
      <c r="L111" s="42"/>
    </row>
    <row r="112" spans="1:12" ht="15" x14ac:dyDescent="0.25">
      <c r="A112" s="23"/>
      <c r="B112" s="15"/>
      <c r="C112" s="11"/>
      <c r="D112" s="7" t="s">
        <v>29</v>
      </c>
      <c r="E112" s="69" t="s">
        <v>92</v>
      </c>
      <c r="F112" s="134">
        <v>150</v>
      </c>
      <c r="G112" s="133">
        <v>3.3</v>
      </c>
      <c r="H112" s="133">
        <v>5.0999999999999996</v>
      </c>
      <c r="I112" s="133">
        <v>14.1</v>
      </c>
      <c r="J112" s="135">
        <v>118</v>
      </c>
      <c r="K112" s="43">
        <v>321</v>
      </c>
      <c r="L112" s="42"/>
    </row>
    <row r="113" spans="1:12" ht="15" x14ac:dyDescent="0.25">
      <c r="A113" s="23"/>
      <c r="B113" s="15"/>
      <c r="C113" s="11"/>
      <c r="D113" s="7" t="s">
        <v>30</v>
      </c>
      <c r="E113" s="69" t="s">
        <v>93</v>
      </c>
      <c r="F113" s="136">
        <v>200</v>
      </c>
      <c r="G113" s="137">
        <v>0.1</v>
      </c>
      <c r="H113" s="137">
        <v>0</v>
      </c>
      <c r="I113" s="137">
        <v>22.5</v>
      </c>
      <c r="J113" s="137">
        <v>87</v>
      </c>
      <c r="K113" s="43">
        <v>388</v>
      </c>
      <c r="L113" s="42"/>
    </row>
    <row r="114" spans="1:12" ht="15" x14ac:dyDescent="0.25">
      <c r="A114" s="23"/>
      <c r="B114" s="15"/>
      <c r="C114" s="11"/>
      <c r="D114" s="7" t="s">
        <v>31</v>
      </c>
      <c r="E114" s="69" t="s">
        <v>43</v>
      </c>
      <c r="F114" s="134">
        <v>60</v>
      </c>
      <c r="G114" s="133">
        <v>2.2999999999999998</v>
      </c>
      <c r="H114" s="133">
        <v>0.3</v>
      </c>
      <c r="I114" s="133">
        <v>13.9</v>
      </c>
      <c r="J114" s="135">
        <v>67</v>
      </c>
      <c r="K114" s="71" t="s">
        <v>120</v>
      </c>
      <c r="L114" s="42"/>
    </row>
    <row r="115" spans="1:12" ht="15" x14ac:dyDescent="0.25">
      <c r="A115" s="23"/>
      <c r="B115" s="15"/>
      <c r="C115" s="11"/>
      <c r="D115" s="7" t="s">
        <v>32</v>
      </c>
      <c r="E115" s="69" t="s">
        <v>61</v>
      </c>
      <c r="F115" s="134">
        <v>60</v>
      </c>
      <c r="G115" s="133">
        <v>2.2000000000000002</v>
      </c>
      <c r="H115" s="133">
        <v>0.4</v>
      </c>
      <c r="I115" s="133">
        <v>13</v>
      </c>
      <c r="J115" s="135">
        <v>64</v>
      </c>
      <c r="K115" s="71" t="s">
        <v>122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23.73</v>
      </c>
      <c r="H118" s="19">
        <f t="shared" si="56"/>
        <v>24.2</v>
      </c>
      <c r="I118" s="19">
        <f t="shared" si="56"/>
        <v>100.60000000000001</v>
      </c>
      <c r="J118" s="19">
        <f t="shared" si="56"/>
        <v>751.5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82" t="s">
        <v>4</v>
      </c>
      <c r="D119" s="183"/>
      <c r="E119" s="31"/>
      <c r="F119" s="32">
        <f>F108+F118</f>
        <v>1320</v>
      </c>
      <c r="G119" s="32">
        <f t="shared" ref="G119" si="58">G108+G118</f>
        <v>39.51</v>
      </c>
      <c r="H119" s="32">
        <f t="shared" ref="H119" si="59">H108+H118</f>
        <v>40.549999999999997</v>
      </c>
      <c r="I119" s="32">
        <f t="shared" ref="I119" si="60">I108+I118</f>
        <v>171.7</v>
      </c>
      <c r="J119" s="32">
        <f t="shared" ref="J119:L119" si="61">J108+J118</f>
        <v>1317.3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8" t="s">
        <v>94</v>
      </c>
      <c r="F120" s="139">
        <v>185</v>
      </c>
      <c r="G120" s="138">
        <v>8.0500000000000007</v>
      </c>
      <c r="H120" s="138">
        <v>14.83</v>
      </c>
      <c r="I120" s="138">
        <v>17</v>
      </c>
      <c r="J120" s="140">
        <v>305</v>
      </c>
      <c r="K120" s="40">
        <v>204</v>
      </c>
      <c r="L120" s="39"/>
    </row>
    <row r="121" spans="1:12" ht="15" x14ac:dyDescent="0.25">
      <c r="A121" s="14"/>
      <c r="B121" s="15"/>
      <c r="C121" s="11"/>
      <c r="D121" s="6"/>
      <c r="E121" s="69" t="s">
        <v>95</v>
      </c>
      <c r="F121" s="142">
        <v>45</v>
      </c>
      <c r="G121" s="141">
        <v>3.2</v>
      </c>
      <c r="H121" s="141">
        <v>1.3</v>
      </c>
      <c r="I121" s="141">
        <v>15</v>
      </c>
      <c r="J121" s="144">
        <v>38</v>
      </c>
      <c r="K121" s="71" t="s">
        <v>124</v>
      </c>
      <c r="L121" s="42"/>
    </row>
    <row r="122" spans="1:12" ht="15" x14ac:dyDescent="0.25">
      <c r="A122" s="14"/>
      <c r="B122" s="15"/>
      <c r="C122" s="11"/>
      <c r="D122" s="7" t="s">
        <v>22</v>
      </c>
      <c r="E122" s="69" t="s">
        <v>40</v>
      </c>
      <c r="F122" s="142" t="s">
        <v>41</v>
      </c>
      <c r="G122" s="143">
        <v>0.1</v>
      </c>
      <c r="H122" s="143">
        <v>0</v>
      </c>
      <c r="I122" s="143">
        <v>11</v>
      </c>
      <c r="J122" s="145">
        <v>60</v>
      </c>
      <c r="K122" s="43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69" t="s">
        <v>42</v>
      </c>
      <c r="F123" s="142">
        <v>20</v>
      </c>
      <c r="G123" s="141">
        <v>2.2999999999999998</v>
      </c>
      <c r="H123" s="141">
        <v>0.25</v>
      </c>
      <c r="I123" s="141">
        <v>13.8</v>
      </c>
      <c r="J123" s="144">
        <v>44.2</v>
      </c>
      <c r="K123" s="71" t="s">
        <v>119</v>
      </c>
      <c r="L123" s="42"/>
    </row>
    <row r="124" spans="1:12" ht="15" x14ac:dyDescent="0.25">
      <c r="A124" s="14"/>
      <c r="B124" s="15"/>
      <c r="C124" s="11"/>
      <c r="D124" s="7" t="s">
        <v>24</v>
      </c>
      <c r="E124" s="69" t="s">
        <v>43</v>
      </c>
      <c r="F124" s="142">
        <v>30</v>
      </c>
      <c r="G124" s="141">
        <v>2.2999999999999998</v>
      </c>
      <c r="H124" s="141">
        <v>0.3</v>
      </c>
      <c r="I124" s="141">
        <v>13.9</v>
      </c>
      <c r="J124" s="144">
        <v>67</v>
      </c>
      <c r="K124" s="71" t="s">
        <v>120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v>505</v>
      </c>
      <c r="G127" s="19">
        <f t="shared" ref="G127:J127" si="62">SUM(G120:G126)</f>
        <v>15.95</v>
      </c>
      <c r="H127" s="19">
        <f t="shared" si="62"/>
        <v>16.68</v>
      </c>
      <c r="I127" s="19">
        <f t="shared" si="62"/>
        <v>70.7</v>
      </c>
      <c r="J127" s="19">
        <f t="shared" si="62"/>
        <v>514.20000000000005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85</v>
      </c>
      <c r="F128" s="146">
        <v>60</v>
      </c>
      <c r="G128" s="147">
        <v>0.9</v>
      </c>
      <c r="H128" s="147">
        <v>3.2</v>
      </c>
      <c r="I128" s="147">
        <v>4.7</v>
      </c>
      <c r="J128" s="147">
        <v>60.9</v>
      </c>
      <c r="K128" s="43">
        <v>67</v>
      </c>
      <c r="L128" s="42"/>
    </row>
    <row r="129" spans="1:12" ht="15" x14ac:dyDescent="0.25">
      <c r="A129" s="14"/>
      <c r="B129" s="15"/>
      <c r="C129" s="11"/>
      <c r="D129" s="7" t="s">
        <v>27</v>
      </c>
      <c r="E129" s="69" t="s">
        <v>96</v>
      </c>
      <c r="F129" s="146" t="s">
        <v>48</v>
      </c>
      <c r="G129" s="147">
        <v>1.8</v>
      </c>
      <c r="H129" s="147">
        <v>5.03</v>
      </c>
      <c r="I129" s="147">
        <v>12.7</v>
      </c>
      <c r="J129" s="147">
        <v>103.3</v>
      </c>
      <c r="K129" s="43">
        <v>98</v>
      </c>
      <c r="L129" s="42"/>
    </row>
    <row r="130" spans="1:12" ht="15" x14ac:dyDescent="0.25">
      <c r="A130" s="14"/>
      <c r="B130" s="15"/>
      <c r="C130" s="11"/>
      <c r="D130" s="7" t="s">
        <v>28</v>
      </c>
      <c r="E130" s="69" t="s">
        <v>97</v>
      </c>
      <c r="F130" s="146">
        <v>200</v>
      </c>
      <c r="G130" s="147">
        <v>16.2</v>
      </c>
      <c r="H130" s="147">
        <v>15.1</v>
      </c>
      <c r="I130" s="147">
        <v>27</v>
      </c>
      <c r="J130" s="147">
        <v>385.6</v>
      </c>
      <c r="K130" s="43">
        <v>259</v>
      </c>
      <c r="L130" s="42"/>
    </row>
    <row r="131" spans="1:12" ht="15" x14ac:dyDescent="0.25">
      <c r="A131" s="14"/>
      <c r="B131" s="15"/>
      <c r="C131" s="11"/>
      <c r="D131" s="7" t="s">
        <v>29</v>
      </c>
      <c r="E131" s="69"/>
      <c r="F131" s="72"/>
      <c r="G131" s="72"/>
      <c r="H131" s="72"/>
      <c r="I131" s="72"/>
      <c r="J131" s="7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69" t="s">
        <v>98</v>
      </c>
      <c r="F132" s="148">
        <v>200</v>
      </c>
      <c r="G132" s="149">
        <v>0.2</v>
      </c>
      <c r="H132" s="149">
        <v>0</v>
      </c>
      <c r="I132" s="149">
        <v>30.2</v>
      </c>
      <c r="J132" s="149">
        <v>109.8</v>
      </c>
      <c r="K132" s="43">
        <v>342</v>
      </c>
      <c r="L132" s="42"/>
    </row>
    <row r="133" spans="1:12" ht="15" x14ac:dyDescent="0.25">
      <c r="A133" s="14"/>
      <c r="B133" s="15"/>
      <c r="C133" s="11"/>
      <c r="D133" s="7" t="s">
        <v>31</v>
      </c>
      <c r="E133" s="69" t="s">
        <v>43</v>
      </c>
      <c r="F133" s="148">
        <v>30</v>
      </c>
      <c r="G133" s="149">
        <v>2.2999999999999998</v>
      </c>
      <c r="H133" s="149">
        <v>0.3</v>
      </c>
      <c r="I133" s="149">
        <v>13.9</v>
      </c>
      <c r="J133" s="149">
        <v>67</v>
      </c>
      <c r="K133" s="71" t="s">
        <v>120</v>
      </c>
      <c r="L133" s="42"/>
    </row>
    <row r="134" spans="1:12" ht="15" x14ac:dyDescent="0.25">
      <c r="A134" s="14"/>
      <c r="B134" s="15"/>
      <c r="C134" s="11"/>
      <c r="D134" s="7" t="s">
        <v>32</v>
      </c>
      <c r="E134" s="69" t="s">
        <v>61</v>
      </c>
      <c r="F134" s="148">
        <v>30</v>
      </c>
      <c r="G134" s="149">
        <v>2.2000000000000002</v>
      </c>
      <c r="H134" s="149">
        <v>0.4</v>
      </c>
      <c r="I134" s="149">
        <v>13</v>
      </c>
      <c r="J134" s="149">
        <v>64</v>
      </c>
      <c r="K134" s="71" t="s">
        <v>122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725</v>
      </c>
      <c r="G137" s="19">
        <f t="shared" ref="G137:J137" si="64">SUM(G128:G136)</f>
        <v>23.599999999999998</v>
      </c>
      <c r="H137" s="19">
        <f t="shared" si="64"/>
        <v>24.029999999999998</v>
      </c>
      <c r="I137" s="19">
        <f t="shared" si="64"/>
        <v>101.5</v>
      </c>
      <c r="J137" s="19">
        <f t="shared" si="64"/>
        <v>790.59999999999991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82" t="s">
        <v>4</v>
      </c>
      <c r="D138" s="183"/>
      <c r="E138" s="31"/>
      <c r="F138" s="32">
        <f>F127+F137</f>
        <v>1230</v>
      </c>
      <c r="G138" s="32">
        <f t="shared" ref="G138" si="66">G127+G137</f>
        <v>39.549999999999997</v>
      </c>
      <c r="H138" s="32">
        <f t="shared" ref="H138" si="67">H127+H137</f>
        <v>40.709999999999994</v>
      </c>
      <c r="I138" s="32">
        <f t="shared" ref="I138" si="68">I127+I137</f>
        <v>172.2</v>
      </c>
      <c r="J138" s="32">
        <f t="shared" ref="J138:L138" si="69">J127+J137</f>
        <v>1304.8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8" t="s">
        <v>53</v>
      </c>
      <c r="F139" s="150">
        <v>150</v>
      </c>
      <c r="G139" s="151">
        <v>10.8</v>
      </c>
      <c r="H139" s="151">
        <v>14.5</v>
      </c>
      <c r="I139" s="151">
        <v>2.88</v>
      </c>
      <c r="J139" s="151">
        <v>221.6</v>
      </c>
      <c r="K139" s="40">
        <v>210</v>
      </c>
      <c r="L139" s="39"/>
    </row>
    <row r="140" spans="1:12" ht="15" x14ac:dyDescent="0.25">
      <c r="A140" s="23"/>
      <c r="B140" s="15"/>
      <c r="C140" s="11"/>
      <c r="D140" s="6"/>
      <c r="E140" s="69" t="s">
        <v>44</v>
      </c>
      <c r="F140" s="152">
        <v>30</v>
      </c>
      <c r="G140" s="153">
        <v>1.3</v>
      </c>
      <c r="H140" s="153">
        <v>0.67</v>
      </c>
      <c r="I140" s="153">
        <v>19.3</v>
      </c>
      <c r="J140" s="153">
        <v>42.04</v>
      </c>
      <c r="K140" s="71" t="s">
        <v>121</v>
      </c>
      <c r="L140" s="42"/>
    </row>
    <row r="141" spans="1:12" ht="15" x14ac:dyDescent="0.25">
      <c r="A141" s="23"/>
      <c r="B141" s="15"/>
      <c r="C141" s="11"/>
      <c r="D141" s="7" t="s">
        <v>22</v>
      </c>
      <c r="E141" s="69" t="s">
        <v>99</v>
      </c>
      <c r="F141" s="154">
        <v>200</v>
      </c>
      <c r="G141" s="155">
        <v>0.24</v>
      </c>
      <c r="H141" s="155">
        <v>0</v>
      </c>
      <c r="I141" s="155">
        <v>21.4</v>
      </c>
      <c r="J141" s="155">
        <v>127.2</v>
      </c>
      <c r="K141" s="43">
        <v>948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69" t="s">
        <v>42</v>
      </c>
      <c r="F142" s="156">
        <v>30</v>
      </c>
      <c r="G142" s="157">
        <v>1.8</v>
      </c>
      <c r="H142" s="157">
        <v>0.25</v>
      </c>
      <c r="I142" s="157">
        <v>13.8</v>
      </c>
      <c r="J142" s="157">
        <v>44.2</v>
      </c>
      <c r="K142" s="71" t="s">
        <v>119</v>
      </c>
      <c r="L142" s="42"/>
    </row>
    <row r="143" spans="1:12" ht="15" x14ac:dyDescent="0.25">
      <c r="A143" s="23"/>
      <c r="B143" s="15"/>
      <c r="C143" s="11"/>
      <c r="D143" s="67" t="s">
        <v>23</v>
      </c>
      <c r="E143" s="69" t="s">
        <v>43</v>
      </c>
      <c r="F143" s="158">
        <v>30</v>
      </c>
      <c r="G143" s="159">
        <v>1.6</v>
      </c>
      <c r="H143" s="159">
        <v>0.3</v>
      </c>
      <c r="I143" s="159">
        <v>13.9</v>
      </c>
      <c r="J143" s="159">
        <v>67</v>
      </c>
      <c r="K143" s="71" t="s">
        <v>120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v>500</v>
      </c>
      <c r="G146" s="19">
        <f t="shared" ref="G146:J146" si="70">SUM(G139:G145)</f>
        <v>15.740000000000002</v>
      </c>
      <c r="H146" s="19">
        <f t="shared" si="70"/>
        <v>15.72</v>
      </c>
      <c r="I146" s="19">
        <f t="shared" si="70"/>
        <v>71.28</v>
      </c>
      <c r="J146" s="19">
        <f t="shared" si="70"/>
        <v>502.03999999999996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9" t="s">
        <v>100</v>
      </c>
      <c r="F147" s="160">
        <v>60</v>
      </c>
      <c r="G147" s="161">
        <v>4.2</v>
      </c>
      <c r="H147" s="161">
        <v>0.24</v>
      </c>
      <c r="I147" s="161">
        <v>5.25</v>
      </c>
      <c r="J147" s="161">
        <v>48.6</v>
      </c>
      <c r="K147" s="43">
        <v>131</v>
      </c>
      <c r="L147" s="42"/>
    </row>
    <row r="148" spans="1:12" ht="15" x14ac:dyDescent="0.25">
      <c r="A148" s="23"/>
      <c r="B148" s="15"/>
      <c r="C148" s="11"/>
      <c r="D148" s="7" t="s">
        <v>27</v>
      </c>
      <c r="E148" s="69" t="s">
        <v>68</v>
      </c>
      <c r="F148" s="160" t="s">
        <v>103</v>
      </c>
      <c r="G148" s="161">
        <v>2.1</v>
      </c>
      <c r="H148" s="161">
        <v>3.2</v>
      </c>
      <c r="I148" s="161">
        <v>20.5</v>
      </c>
      <c r="J148" s="161">
        <v>99.6</v>
      </c>
      <c r="K148" s="43">
        <v>96</v>
      </c>
      <c r="L148" s="42"/>
    </row>
    <row r="149" spans="1:12" ht="15" x14ac:dyDescent="0.25">
      <c r="A149" s="23"/>
      <c r="B149" s="15"/>
      <c r="C149" s="11"/>
      <c r="D149" s="7" t="s">
        <v>28</v>
      </c>
      <c r="E149" s="69" t="s">
        <v>101</v>
      </c>
      <c r="F149" s="160" t="s">
        <v>104</v>
      </c>
      <c r="G149" s="161">
        <v>8.9</v>
      </c>
      <c r="H149" s="161">
        <v>15.6</v>
      </c>
      <c r="I149" s="161">
        <v>4.43</v>
      </c>
      <c r="J149" s="161">
        <v>197.4</v>
      </c>
      <c r="K149" s="43">
        <v>279</v>
      </c>
      <c r="L149" s="42"/>
    </row>
    <row r="150" spans="1:12" ht="15" x14ac:dyDescent="0.25">
      <c r="A150" s="23"/>
      <c r="B150" s="15"/>
      <c r="C150" s="11"/>
      <c r="D150" s="7" t="s">
        <v>29</v>
      </c>
      <c r="E150" s="69" t="s">
        <v>102</v>
      </c>
      <c r="F150" s="160">
        <v>150</v>
      </c>
      <c r="G150" s="161">
        <v>4.5999999999999996</v>
      </c>
      <c r="H150" s="161">
        <v>4.5</v>
      </c>
      <c r="I150" s="161">
        <v>29.4</v>
      </c>
      <c r="J150" s="161">
        <v>233</v>
      </c>
      <c r="K150" s="43">
        <v>171</v>
      </c>
      <c r="L150" s="42"/>
    </row>
    <row r="151" spans="1:12" ht="15" x14ac:dyDescent="0.25">
      <c r="A151" s="23"/>
      <c r="B151" s="15"/>
      <c r="C151" s="11"/>
      <c r="D151" s="7" t="s">
        <v>30</v>
      </c>
      <c r="E151" s="69" t="s">
        <v>88</v>
      </c>
      <c r="F151" s="160">
        <v>200</v>
      </c>
      <c r="G151" s="161">
        <v>0.1</v>
      </c>
      <c r="H151" s="161">
        <v>0</v>
      </c>
      <c r="I151" s="161">
        <v>21.8</v>
      </c>
      <c r="J151" s="161">
        <v>87.6</v>
      </c>
      <c r="K151" s="43">
        <v>349</v>
      </c>
      <c r="L151" s="42"/>
    </row>
    <row r="152" spans="1:12" ht="15" x14ac:dyDescent="0.25">
      <c r="A152" s="23"/>
      <c r="B152" s="15"/>
      <c r="C152" s="11"/>
      <c r="D152" s="7" t="s">
        <v>31</v>
      </c>
      <c r="E152" s="69" t="s">
        <v>43</v>
      </c>
      <c r="F152" s="160">
        <v>30</v>
      </c>
      <c r="G152" s="161">
        <v>2.2999999999999998</v>
      </c>
      <c r="H152" s="161">
        <v>0.3</v>
      </c>
      <c r="I152" s="161">
        <v>13.9</v>
      </c>
      <c r="J152" s="161">
        <v>67</v>
      </c>
      <c r="K152" s="71" t="s">
        <v>120</v>
      </c>
      <c r="L152" s="42"/>
    </row>
    <row r="153" spans="1:12" ht="15" x14ac:dyDescent="0.25">
      <c r="A153" s="23"/>
      <c r="B153" s="15"/>
      <c r="C153" s="11"/>
      <c r="D153" s="7" t="s">
        <v>32</v>
      </c>
      <c r="E153" s="69" t="s">
        <v>61</v>
      </c>
      <c r="F153" s="160">
        <v>30</v>
      </c>
      <c r="G153" s="161">
        <v>2.2000000000000002</v>
      </c>
      <c r="H153" s="161">
        <v>0.4</v>
      </c>
      <c r="I153" s="161">
        <v>13</v>
      </c>
      <c r="J153" s="161">
        <v>64</v>
      </c>
      <c r="K153" s="71" t="s">
        <v>122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780</v>
      </c>
      <c r="G156" s="19">
        <f t="shared" ref="G156:J156" si="72">SUM(G147:G155)</f>
        <v>24.400000000000002</v>
      </c>
      <c r="H156" s="19">
        <f t="shared" si="72"/>
        <v>24.24</v>
      </c>
      <c r="I156" s="19">
        <f t="shared" si="72"/>
        <v>108.28</v>
      </c>
      <c r="J156" s="19">
        <f t="shared" si="72"/>
        <v>797.2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82" t="s">
        <v>4</v>
      </c>
      <c r="D157" s="183"/>
      <c r="E157" s="31"/>
      <c r="F157" s="32">
        <f>F146+F156</f>
        <v>1280</v>
      </c>
      <c r="G157" s="32">
        <f t="shared" ref="G157" si="74">G146+G156</f>
        <v>40.14</v>
      </c>
      <c r="H157" s="32">
        <f t="shared" ref="H157" si="75">H146+H156</f>
        <v>39.96</v>
      </c>
      <c r="I157" s="32">
        <f t="shared" ref="I157" si="76">I146+I156</f>
        <v>179.56</v>
      </c>
      <c r="J157" s="32">
        <f t="shared" ref="J157:L157" si="77">J146+J156</f>
        <v>1299.24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8" t="s">
        <v>105</v>
      </c>
      <c r="F158" s="162" t="s">
        <v>107</v>
      </c>
      <c r="G158" s="163">
        <v>15.2</v>
      </c>
      <c r="H158" s="163">
        <v>16.2</v>
      </c>
      <c r="I158" s="163">
        <v>46.8</v>
      </c>
      <c r="J158" s="163">
        <v>402</v>
      </c>
      <c r="K158" s="40">
        <v>402</v>
      </c>
      <c r="L158" s="39"/>
    </row>
    <row r="159" spans="1:12" ht="15" x14ac:dyDescent="0.25">
      <c r="A159" s="23"/>
      <c r="B159" s="15"/>
      <c r="C159" s="11"/>
      <c r="D159" s="6"/>
      <c r="E159" s="41"/>
      <c r="F159" s="72"/>
      <c r="G159" s="72"/>
      <c r="H159" s="72"/>
      <c r="I159" s="72"/>
      <c r="J159" s="7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69" t="s">
        <v>40</v>
      </c>
      <c r="F160" s="164" t="s">
        <v>108</v>
      </c>
      <c r="G160" s="165">
        <v>0.1</v>
      </c>
      <c r="H160" s="165">
        <v>0</v>
      </c>
      <c r="I160" s="165">
        <v>15</v>
      </c>
      <c r="J160" s="165">
        <v>60</v>
      </c>
      <c r="K160" s="43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41"/>
      <c r="F161" s="72"/>
      <c r="G161" s="72"/>
      <c r="H161" s="72"/>
      <c r="I161" s="72"/>
      <c r="J161" s="72"/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69" t="s">
        <v>106</v>
      </c>
      <c r="F162" s="166">
        <v>100</v>
      </c>
      <c r="G162" s="167">
        <v>0.4</v>
      </c>
      <c r="H162" s="167">
        <v>0</v>
      </c>
      <c r="I162" s="167">
        <v>9.8000000000000007</v>
      </c>
      <c r="J162" s="167">
        <v>85</v>
      </c>
      <c r="K162" s="71" t="s">
        <v>123</v>
      </c>
      <c r="L162" s="42"/>
    </row>
    <row r="163" spans="1:12" ht="15" x14ac:dyDescent="0.25">
      <c r="A163" s="23"/>
      <c r="B163" s="15"/>
      <c r="C163" s="11"/>
      <c r="D163" s="6"/>
      <c r="E163" s="41"/>
      <c r="F163" s="72"/>
      <c r="G163" s="72"/>
      <c r="H163" s="72"/>
      <c r="I163" s="72"/>
      <c r="J163" s="7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v>500</v>
      </c>
      <c r="G165" s="19">
        <f t="shared" ref="G165:J165" si="78">SUM(G158:G164)</f>
        <v>15.7</v>
      </c>
      <c r="H165" s="19">
        <f t="shared" si="78"/>
        <v>16.2</v>
      </c>
      <c r="I165" s="19">
        <f t="shared" si="78"/>
        <v>71.599999999999994</v>
      </c>
      <c r="J165" s="19">
        <f t="shared" si="78"/>
        <v>547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109</v>
      </c>
      <c r="F166" s="168">
        <v>60</v>
      </c>
      <c r="G166" s="169">
        <v>0.85</v>
      </c>
      <c r="H166" s="169">
        <v>3.6</v>
      </c>
      <c r="I166" s="169">
        <v>3.77</v>
      </c>
      <c r="J166" s="169">
        <v>55.6</v>
      </c>
      <c r="K166" s="43">
        <v>55</v>
      </c>
      <c r="L166" s="42"/>
    </row>
    <row r="167" spans="1:12" ht="15" x14ac:dyDescent="0.25">
      <c r="A167" s="23"/>
      <c r="B167" s="15"/>
      <c r="C167" s="11"/>
      <c r="D167" s="7" t="s">
        <v>27</v>
      </c>
      <c r="E167" s="69" t="s">
        <v>86</v>
      </c>
      <c r="F167" s="168" t="s">
        <v>103</v>
      </c>
      <c r="G167" s="169">
        <v>1.6</v>
      </c>
      <c r="H167" s="169">
        <v>4.9000000000000004</v>
      </c>
      <c r="I167" s="169">
        <v>11.5</v>
      </c>
      <c r="J167" s="169">
        <v>96.8</v>
      </c>
      <c r="K167" s="43">
        <v>88</v>
      </c>
      <c r="L167" s="42"/>
    </row>
    <row r="168" spans="1:12" ht="15" x14ac:dyDescent="0.25">
      <c r="A168" s="23"/>
      <c r="B168" s="15"/>
      <c r="C168" s="11"/>
      <c r="D168" s="7" t="s">
        <v>28</v>
      </c>
      <c r="E168" s="69" t="s">
        <v>110</v>
      </c>
      <c r="F168" s="168">
        <v>200</v>
      </c>
      <c r="G168" s="169">
        <v>16.3</v>
      </c>
      <c r="H168" s="169">
        <v>17.18</v>
      </c>
      <c r="I168" s="169">
        <v>43.1</v>
      </c>
      <c r="J168" s="169">
        <v>389</v>
      </c>
      <c r="K168" s="43">
        <v>265</v>
      </c>
      <c r="L168" s="42"/>
    </row>
    <row r="169" spans="1:12" ht="15" x14ac:dyDescent="0.25">
      <c r="A169" s="23"/>
      <c r="B169" s="15"/>
      <c r="C169" s="11"/>
      <c r="D169" s="7" t="s">
        <v>29</v>
      </c>
      <c r="E169" s="69"/>
      <c r="F169" s="72"/>
      <c r="G169" s="72"/>
      <c r="H169" s="72"/>
      <c r="I169" s="72"/>
      <c r="J169" s="7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69" t="s">
        <v>111</v>
      </c>
      <c r="F170" s="170">
        <v>200</v>
      </c>
      <c r="G170" s="171">
        <v>0.16</v>
      </c>
      <c r="H170" s="171">
        <v>0</v>
      </c>
      <c r="I170" s="171">
        <v>29</v>
      </c>
      <c r="J170" s="171">
        <v>116.6</v>
      </c>
      <c r="K170" s="43">
        <v>342</v>
      </c>
      <c r="L170" s="42"/>
    </row>
    <row r="171" spans="1:12" ht="15" x14ac:dyDescent="0.25">
      <c r="A171" s="23"/>
      <c r="B171" s="15"/>
      <c r="C171" s="11"/>
      <c r="D171" s="7" t="s">
        <v>31</v>
      </c>
      <c r="E171" s="69" t="s">
        <v>43</v>
      </c>
      <c r="F171" s="172">
        <v>30</v>
      </c>
      <c r="G171" s="173">
        <v>2.2999999999999998</v>
      </c>
      <c r="H171" s="173">
        <v>0.3</v>
      </c>
      <c r="I171" s="173">
        <v>13.9</v>
      </c>
      <c r="J171" s="173">
        <v>67</v>
      </c>
      <c r="K171" s="71" t="s">
        <v>120</v>
      </c>
      <c r="L171" s="42"/>
    </row>
    <row r="172" spans="1:12" ht="15" x14ac:dyDescent="0.25">
      <c r="A172" s="23"/>
      <c r="B172" s="15"/>
      <c r="C172" s="11"/>
      <c r="D172" s="7" t="s">
        <v>32</v>
      </c>
      <c r="E172" s="69" t="s">
        <v>61</v>
      </c>
      <c r="F172" s="172">
        <v>30</v>
      </c>
      <c r="G172" s="173">
        <v>2.2000000000000002</v>
      </c>
      <c r="H172" s="173">
        <v>0.4</v>
      </c>
      <c r="I172" s="173">
        <v>13</v>
      </c>
      <c r="J172" s="173">
        <v>64</v>
      </c>
      <c r="K172" s="71" t="s">
        <v>122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725</v>
      </c>
      <c r="G175" s="19">
        <f t="shared" ref="G175:J175" si="80">SUM(G166:G174)</f>
        <v>23.41</v>
      </c>
      <c r="H175" s="19">
        <f t="shared" si="80"/>
        <v>26.38</v>
      </c>
      <c r="I175" s="19">
        <f t="shared" si="80"/>
        <v>114.27000000000001</v>
      </c>
      <c r="J175" s="19">
        <f t="shared" si="80"/>
        <v>789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82" t="s">
        <v>4</v>
      </c>
      <c r="D176" s="183"/>
      <c r="E176" s="31"/>
      <c r="F176" s="32">
        <f>F165+F175</f>
        <v>1225</v>
      </c>
      <c r="G176" s="32">
        <f t="shared" ref="G176" si="82">G165+G175</f>
        <v>39.11</v>
      </c>
      <c r="H176" s="32">
        <f t="shared" ref="H176" si="83">H165+H175</f>
        <v>42.58</v>
      </c>
      <c r="I176" s="32">
        <f t="shared" ref="I176" si="84">I165+I175</f>
        <v>185.87</v>
      </c>
      <c r="J176" s="32">
        <f t="shared" ref="J176:L176" si="85">J165+J175</f>
        <v>1336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8" t="s">
        <v>112</v>
      </c>
      <c r="F177" s="174">
        <v>200</v>
      </c>
      <c r="G177" s="175">
        <v>6.9</v>
      </c>
      <c r="H177" s="175">
        <v>10.199999999999999</v>
      </c>
      <c r="I177" s="175">
        <v>19.899999999999999</v>
      </c>
      <c r="J177" s="175">
        <v>284</v>
      </c>
      <c r="K177" s="40">
        <v>177</v>
      </c>
      <c r="L177" s="39"/>
    </row>
    <row r="178" spans="1:12" ht="15" x14ac:dyDescent="0.25">
      <c r="A178" s="23"/>
      <c r="B178" s="15"/>
      <c r="C178" s="11"/>
      <c r="D178" s="6"/>
      <c r="E178" s="69" t="s">
        <v>44</v>
      </c>
      <c r="F178" s="174">
        <v>50</v>
      </c>
      <c r="G178" s="175">
        <v>2.4</v>
      </c>
      <c r="H178" s="175">
        <v>1.1200000000000001</v>
      </c>
      <c r="I178" s="175">
        <v>12.3</v>
      </c>
      <c r="J178" s="175">
        <v>48.8</v>
      </c>
      <c r="K178" s="71" t="s">
        <v>121</v>
      </c>
      <c r="L178" s="42"/>
    </row>
    <row r="179" spans="1:12" ht="15" x14ac:dyDescent="0.25">
      <c r="A179" s="23"/>
      <c r="B179" s="15"/>
      <c r="C179" s="11"/>
      <c r="D179" s="7" t="s">
        <v>22</v>
      </c>
      <c r="E179" s="69" t="s">
        <v>64</v>
      </c>
      <c r="F179" s="174">
        <v>200</v>
      </c>
      <c r="G179" s="175">
        <v>3.8</v>
      </c>
      <c r="H179" s="175">
        <v>4.5</v>
      </c>
      <c r="I179" s="175">
        <v>12.8</v>
      </c>
      <c r="J179" s="175">
        <v>125</v>
      </c>
      <c r="K179" s="43">
        <v>382</v>
      </c>
      <c r="L179" s="42"/>
    </row>
    <row r="180" spans="1:12" ht="15" x14ac:dyDescent="0.25">
      <c r="A180" s="23"/>
      <c r="B180" s="15"/>
      <c r="C180" s="11"/>
      <c r="D180" s="7" t="s">
        <v>23</v>
      </c>
      <c r="E180" s="69" t="s">
        <v>42</v>
      </c>
      <c r="F180" s="174">
        <v>20</v>
      </c>
      <c r="G180" s="175">
        <v>1.3</v>
      </c>
      <c r="H180" s="175">
        <v>0.25</v>
      </c>
      <c r="I180" s="175">
        <v>13.8</v>
      </c>
      <c r="J180" s="175">
        <v>44.2</v>
      </c>
      <c r="K180" s="71" t="s">
        <v>119</v>
      </c>
      <c r="L180" s="42"/>
    </row>
    <row r="181" spans="1:12" ht="15" x14ac:dyDescent="0.25">
      <c r="A181" s="23"/>
      <c r="B181" s="15"/>
      <c r="C181" s="11"/>
      <c r="D181" s="7" t="s">
        <v>24</v>
      </c>
      <c r="E181" s="69" t="s">
        <v>43</v>
      </c>
      <c r="F181" s="174">
        <v>30</v>
      </c>
      <c r="G181" s="175">
        <v>1.5</v>
      </c>
      <c r="H181" s="175">
        <v>0.3</v>
      </c>
      <c r="I181" s="175">
        <v>13.9</v>
      </c>
      <c r="J181" s="175">
        <v>67</v>
      </c>
      <c r="K181" s="71" t="s">
        <v>120</v>
      </c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15.900000000000002</v>
      </c>
      <c r="H184" s="19">
        <f t="shared" si="86"/>
        <v>16.37</v>
      </c>
      <c r="I184" s="19">
        <f t="shared" si="86"/>
        <v>72.7</v>
      </c>
      <c r="J184" s="19">
        <f t="shared" si="86"/>
        <v>569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113</v>
      </c>
      <c r="F185" s="176">
        <v>60</v>
      </c>
      <c r="G185" s="177">
        <v>4.8000000000000001E-2</v>
      </c>
      <c r="H185" s="177">
        <v>0.12</v>
      </c>
      <c r="I185" s="177">
        <v>1.92</v>
      </c>
      <c r="J185" s="177">
        <v>10.8</v>
      </c>
      <c r="K185" s="43">
        <v>70</v>
      </c>
      <c r="L185" s="42"/>
    </row>
    <row r="186" spans="1:12" ht="15" x14ac:dyDescent="0.25">
      <c r="A186" s="23"/>
      <c r="B186" s="15"/>
      <c r="C186" s="11"/>
      <c r="D186" s="7" t="s">
        <v>27</v>
      </c>
      <c r="E186" s="69" t="s">
        <v>90</v>
      </c>
      <c r="F186" s="176">
        <v>200</v>
      </c>
      <c r="G186" s="177">
        <v>4.4000000000000004</v>
      </c>
      <c r="H186" s="177">
        <v>4.2</v>
      </c>
      <c r="I186" s="177">
        <v>13.2</v>
      </c>
      <c r="J186" s="177">
        <v>160.9</v>
      </c>
      <c r="K186" s="43">
        <v>102</v>
      </c>
      <c r="L186" s="42"/>
    </row>
    <row r="187" spans="1:12" ht="15" x14ac:dyDescent="0.25">
      <c r="A187" s="23"/>
      <c r="B187" s="15"/>
      <c r="C187" s="11"/>
      <c r="D187" s="7" t="s">
        <v>28</v>
      </c>
      <c r="E187" s="69" t="s">
        <v>114</v>
      </c>
      <c r="F187" s="176" t="s">
        <v>115</v>
      </c>
      <c r="G187" s="177">
        <v>12.3</v>
      </c>
      <c r="H187" s="177">
        <v>12.8</v>
      </c>
      <c r="I187" s="177">
        <v>6.3520000000000003</v>
      </c>
      <c r="J187" s="177">
        <v>154.1</v>
      </c>
      <c r="K187" s="43">
        <v>234</v>
      </c>
      <c r="L187" s="42"/>
    </row>
    <row r="188" spans="1:12" ht="15" x14ac:dyDescent="0.25">
      <c r="A188" s="23"/>
      <c r="B188" s="15"/>
      <c r="C188" s="11"/>
      <c r="D188" s="7" t="s">
        <v>29</v>
      </c>
      <c r="E188" s="69" t="s">
        <v>70</v>
      </c>
      <c r="F188" s="176">
        <v>150</v>
      </c>
      <c r="G188" s="177">
        <v>3</v>
      </c>
      <c r="H188" s="177">
        <v>6.5</v>
      </c>
      <c r="I188" s="177">
        <v>25</v>
      </c>
      <c r="J188" s="177">
        <v>171.4</v>
      </c>
      <c r="K188" s="43">
        <v>128</v>
      </c>
      <c r="L188" s="42"/>
    </row>
    <row r="189" spans="1:12" ht="15" x14ac:dyDescent="0.25">
      <c r="A189" s="23"/>
      <c r="B189" s="15"/>
      <c r="C189" s="11"/>
      <c r="D189" s="7" t="s">
        <v>30</v>
      </c>
      <c r="E189" s="69" t="s">
        <v>93</v>
      </c>
      <c r="F189" s="176">
        <v>200</v>
      </c>
      <c r="G189" s="177">
        <v>0.1</v>
      </c>
      <c r="H189" s="177">
        <v>0</v>
      </c>
      <c r="I189" s="177">
        <v>27.8</v>
      </c>
      <c r="J189" s="177">
        <v>87</v>
      </c>
      <c r="K189" s="43">
        <v>388</v>
      </c>
      <c r="L189" s="42"/>
    </row>
    <row r="190" spans="1:12" ht="15" x14ac:dyDescent="0.25">
      <c r="A190" s="23"/>
      <c r="B190" s="15"/>
      <c r="C190" s="11"/>
      <c r="D190" s="7" t="s">
        <v>31</v>
      </c>
      <c r="E190" s="69" t="s">
        <v>43</v>
      </c>
      <c r="F190" s="176">
        <v>30</v>
      </c>
      <c r="G190" s="177">
        <v>2.2999999999999998</v>
      </c>
      <c r="H190" s="177">
        <v>0.3</v>
      </c>
      <c r="I190" s="177">
        <v>13.9</v>
      </c>
      <c r="J190" s="177">
        <v>67</v>
      </c>
      <c r="K190" s="71" t="s">
        <v>120</v>
      </c>
      <c r="L190" s="42"/>
    </row>
    <row r="191" spans="1:12" ht="15" x14ac:dyDescent="0.25">
      <c r="A191" s="23"/>
      <c r="B191" s="15"/>
      <c r="C191" s="11"/>
      <c r="D191" s="7" t="s">
        <v>32</v>
      </c>
      <c r="E191" s="69" t="s">
        <v>61</v>
      </c>
      <c r="F191" s="176">
        <v>30</v>
      </c>
      <c r="G191" s="178">
        <v>2.2000000000000002</v>
      </c>
      <c r="H191" s="178">
        <v>0.4</v>
      </c>
      <c r="I191" s="178">
        <v>13</v>
      </c>
      <c r="J191" s="178">
        <v>64</v>
      </c>
      <c r="K191" s="71" t="s">
        <v>122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v>765</v>
      </c>
      <c r="G194" s="19">
        <f t="shared" ref="G194:J194" si="88">SUM(G185:G193)</f>
        <v>24.348000000000003</v>
      </c>
      <c r="H194" s="19">
        <f t="shared" si="88"/>
        <v>24.32</v>
      </c>
      <c r="I194" s="19">
        <f t="shared" si="88"/>
        <v>101.17200000000001</v>
      </c>
      <c r="J194" s="19">
        <f t="shared" si="88"/>
        <v>715.2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82" t="s">
        <v>4</v>
      </c>
      <c r="D195" s="183"/>
      <c r="E195" s="31"/>
      <c r="F195" s="32">
        <f>F184+F194</f>
        <v>1265</v>
      </c>
      <c r="G195" s="32">
        <f t="shared" ref="G195" si="90">G184+G194</f>
        <v>40.248000000000005</v>
      </c>
      <c r="H195" s="32">
        <f t="shared" ref="H195" si="91">H184+H194</f>
        <v>40.69</v>
      </c>
      <c r="I195" s="32">
        <f t="shared" ref="I195" si="92">I184+I194</f>
        <v>173.87200000000001</v>
      </c>
      <c r="J195" s="32">
        <f t="shared" ref="J195:L195" si="93">J184+J194</f>
        <v>1284.2</v>
      </c>
      <c r="K195" s="32"/>
      <c r="L195" s="32">
        <f t="shared" si="93"/>
        <v>0</v>
      </c>
    </row>
    <row r="196" spans="1:12" x14ac:dyDescent="0.2">
      <c r="A196" s="27"/>
      <c r="B196" s="28"/>
      <c r="C196" s="184" t="s">
        <v>5</v>
      </c>
      <c r="D196" s="184"/>
      <c r="E196" s="184"/>
      <c r="F196" s="34">
        <f>(F24+F43+F62+F81+F100+F119+F138+F157+F176+F195)/(IF(F24=0,0,1)+IF(F43=0,0,1)+IF(F62=0,0,1)+IF(F81=0,0,1)+IF(F100=0,0,1)+IF(F119=0,0,1)+IF(F138=0,0,1)+IF(F157=0,0,1)+IF(F176=0,0,1)+IF(F195=0,0,1))</f>
        <v>1249.7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39.359799999999993</v>
      </c>
      <c r="H196" s="34">
        <f t="shared" si="94"/>
        <v>40.48299999999999</v>
      </c>
      <c r="I196" s="34">
        <f t="shared" si="94"/>
        <v>178.57140000000001</v>
      </c>
      <c r="J196" s="34">
        <f t="shared" si="94"/>
        <v>1309.5360000000001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Галкин</cp:lastModifiedBy>
  <dcterms:created xsi:type="dcterms:W3CDTF">2022-05-16T14:23:56Z</dcterms:created>
  <dcterms:modified xsi:type="dcterms:W3CDTF">2024-09-10T13:28:59Z</dcterms:modified>
</cp:coreProperties>
</file>